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https://d.docs.live.net/d7979f4b35459b71/BC-KNTC/"/>
    </mc:Choice>
  </mc:AlternateContent>
  <xr:revisionPtr revIDLastSave="1059" documentId="8_{BF6CB45D-E8E0-42C2-9D5D-5F17A27FA3DF}" xr6:coauthVersionLast="47" xr6:coauthVersionMax="47" xr10:uidLastSave="{C37E9C42-B8F1-482F-B220-BB8C04DDA881}"/>
  <workbookProtection workbookAlgorithmName="SHA-512" workbookHashValue="NbQJ8jJA8t4QuuclxMtLP6T4WBPHsdhrQ/zo2ruPA/Ci2UroiB8iCmkvw41YK9oAqs1IrNjdxAjLiZ2Q/lnVuA==" workbookSaltValue="X4jJdOZp70WeNtLN5K+f+A==" workbookSpinCount="100000" lockStructure="1"/>
  <bookViews>
    <workbookView xWindow="-120" yWindow="-120" windowWidth="29040" windowHeight="15720" tabRatio="809" activeTab="1" xr2:uid="{00000000-000D-0000-FFFF-FFFF00000000}"/>
  </bookViews>
  <sheets>
    <sheet name="01.TCD" sheetId="37" r:id="rId1"/>
    <sheet name="01.XLD" sheetId="29" r:id="rId2"/>
    <sheet name="02.XLD" sheetId="24" r:id="rId3"/>
    <sheet name="03.XLD" sheetId="25" r:id="rId4"/>
    <sheet name="04.XLD" sheetId="26" r:id="rId5"/>
    <sheet name="01.KQGQ" sheetId="39" r:id="rId6"/>
    <sheet name="02.KQGQ" sheetId="28" r:id="rId7"/>
    <sheet name="03.KQGQ" sheetId="40" r:id="rId8"/>
    <sheet name="04.KQGQ" sheetId="31" r:id="rId9"/>
    <sheet name="03.QLNN" sheetId="38" r:id="rId10"/>
  </sheets>
  <definedNames>
    <definedName name="_xlnm._FilterDatabase" localSheetId="5" hidden="1">'01.KQGQ'!$A$11:$AA$11</definedName>
    <definedName name="_xlnm._FilterDatabase" localSheetId="0" hidden="1">'01.TCD'!$A$9:$AD$10</definedName>
    <definedName name="_xlnm._FilterDatabase" localSheetId="7" hidden="1">'03.KQGQ'!$A$11:$AF$12</definedName>
    <definedName name="_xlnm.Print_Area" localSheetId="5">'01.KQGQ'!$A$1:$AA$29</definedName>
    <definedName name="_xlnm.Print_Area" localSheetId="0">'01.TCD'!$A$1:$AD$27</definedName>
    <definedName name="_xlnm.Print_Area" localSheetId="6">'02.KQGQ'!$A$1:$T$22</definedName>
    <definedName name="_xlnm.Print_Area" localSheetId="7">'03.KQGQ'!$A$1:$AF$30</definedName>
    <definedName name="_xlnm.Print_Area" localSheetId="3">'03.XLD'!$A$1:$AB$28</definedName>
    <definedName name="_xlnm.Print_Area" localSheetId="8">'04.KQGQ'!$A$1:$Y$22</definedName>
    <definedName name="_xlnm.Print_Area" localSheetId="4">'04.XLD'!$A$1:$U$28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 i="40" l="1"/>
  <c r="I12" i="40"/>
  <c r="O4" i="40"/>
  <c r="M4" i="39"/>
  <c r="K4" i="39"/>
  <c r="G4" i="39"/>
  <c r="AK12" i="40"/>
  <c r="AJ12" i="40"/>
  <c r="F12" i="39"/>
  <c r="A12" i="40"/>
  <c r="G4" i="40"/>
  <c r="P4" i="40"/>
  <c r="L4" i="40"/>
  <c r="Q3" i="40"/>
  <c r="J3" i="40"/>
  <c r="X13" i="40"/>
  <c r="U13" i="40"/>
  <c r="B13" i="40"/>
  <c r="G13" i="40"/>
  <c r="B12" i="40"/>
  <c r="N4" i="39"/>
  <c r="O3" i="39"/>
  <c r="H3" i="39"/>
  <c r="AF12" i="39"/>
  <c r="AE12" i="39"/>
  <c r="T13" i="39"/>
  <c r="Q13" i="39"/>
  <c r="A12" i="39"/>
  <c r="B12" i="39"/>
  <c r="B13" i="39" s="1"/>
  <c r="T4" i="37" l="1"/>
  <c r="Q9" i="26"/>
  <c r="W11" i="38"/>
  <c r="V11" i="38"/>
  <c r="AD11" i="31"/>
  <c r="AC11" i="31"/>
  <c r="Y11" i="28"/>
  <c r="X11" i="28"/>
  <c r="Z9" i="26"/>
  <c r="Y9" i="26"/>
  <c r="AG9" i="25"/>
  <c r="AF9" i="25"/>
  <c r="AF9" i="24"/>
  <c r="AE9" i="24"/>
  <c r="AI10" i="37"/>
  <c r="AH10" i="37"/>
  <c r="AA11" i="29"/>
  <c r="AB11" i="29"/>
  <c r="H9" i="26"/>
  <c r="Q4" i="24" l="1"/>
  <c r="M4" i="38"/>
  <c r="S4" i="40"/>
  <c r="N4" i="28"/>
  <c r="S4" i="25"/>
  <c r="P4" i="31"/>
  <c r="Q4" i="29"/>
  <c r="Q4" i="39"/>
  <c r="P4" i="26"/>
  <c r="H9" i="25"/>
  <c r="J12" i="29" s="1"/>
  <c r="H12" i="29"/>
  <c r="I10" i="26" l="1"/>
  <c r="J9" i="25"/>
  <c r="B11" i="29"/>
  <c r="O11" i="29"/>
  <c r="H9" i="24"/>
  <c r="E9" i="26"/>
  <c r="B9" i="26"/>
  <c r="J4" i="38"/>
  <c r="I4" i="38"/>
  <c r="G4" i="38"/>
  <c r="C4" i="38"/>
  <c r="K3" i="38"/>
  <c r="D3" i="38"/>
  <c r="M4" i="31"/>
  <c r="L4" i="31"/>
  <c r="J4" i="31"/>
  <c r="F4" i="31"/>
  <c r="N3" i="31"/>
  <c r="G3" i="31"/>
  <c r="K4" i="28"/>
  <c r="J4" i="28"/>
  <c r="H4" i="28"/>
  <c r="D4" i="28"/>
  <c r="L3" i="28"/>
  <c r="E3" i="28"/>
  <c r="M4" i="26"/>
  <c r="L4" i="26"/>
  <c r="J4" i="26"/>
  <c r="F4" i="26"/>
  <c r="N3" i="26"/>
  <c r="G3" i="26"/>
  <c r="P4" i="25"/>
  <c r="O4" i="25"/>
  <c r="L4" i="25"/>
  <c r="I4" i="25"/>
  <c r="O3" i="25"/>
  <c r="I3" i="25"/>
  <c r="Y9" i="25"/>
  <c r="V9" i="25"/>
  <c r="E9" i="25"/>
  <c r="B9" i="25"/>
  <c r="J3" i="24"/>
  <c r="O3" i="24"/>
  <c r="S11" i="29"/>
  <c r="N4" i="24"/>
  <c r="K4" i="24"/>
  <c r="G4" i="24"/>
  <c r="M4" i="24"/>
  <c r="G4" i="29"/>
  <c r="N4" i="29"/>
  <c r="J4" i="29"/>
  <c r="M3" i="29"/>
  <c r="H3" i="29"/>
  <c r="X9" i="24"/>
  <c r="U9" i="24"/>
  <c r="E12" i="39" s="1"/>
  <c r="J9" i="24"/>
  <c r="E9" i="24"/>
  <c r="B9" i="24"/>
  <c r="M4" i="29"/>
  <c r="D10" i="37"/>
  <c r="C10" i="37"/>
  <c r="B10" i="37"/>
  <c r="AE10" i="37"/>
  <c r="AG10" i="37"/>
  <c r="AF10" i="37"/>
  <c r="A11" i="38"/>
  <c r="A11" i="31"/>
  <c r="A11" i="28"/>
  <c r="A9" i="26"/>
  <c r="A9" i="25"/>
  <c r="A9" i="24"/>
  <c r="A11" i="29"/>
  <c r="AG12" i="40" l="1"/>
  <c r="AB12" i="39"/>
  <c r="S11" i="38"/>
  <c r="AC9" i="25"/>
  <c r="U11" i="28"/>
  <c r="Z11" i="31"/>
  <c r="V9" i="26"/>
  <c r="AB9" i="24"/>
  <c r="Z11" i="29"/>
  <c r="AI12" i="40"/>
  <c r="AD12" i="39"/>
  <c r="U11" i="38"/>
  <c r="W11" i="28"/>
  <c r="X9" i="26"/>
  <c r="AE9" i="25"/>
  <c r="AD9" i="24"/>
  <c r="AB11" i="31"/>
  <c r="AC12" i="39"/>
  <c r="AH12" i="40"/>
  <c r="W9" i="26"/>
  <c r="T11" i="38"/>
  <c r="AD9" i="25"/>
  <c r="AA11" i="31"/>
  <c r="AC9" i="24"/>
  <c r="V11" i="28"/>
  <c r="I10" i="24"/>
  <c r="E12" i="29"/>
  <c r="B12" i="29"/>
  <c r="I12" i="29"/>
  <c r="H10" i="24"/>
  <c r="G12" i="29"/>
  <c r="I10" i="25"/>
  <c r="X11" i="29"/>
  <c r="Y11" i="29"/>
</calcChain>
</file>

<file path=xl/sharedStrings.xml><?xml version="1.0" encoding="utf-8"?>
<sst xmlns="http://schemas.openxmlformats.org/spreadsheetml/2006/main" count="633" uniqueCount="383">
  <si>
    <t>Khiếu nại</t>
  </si>
  <si>
    <t>Tố cáo</t>
  </si>
  <si>
    <t>Tiếp thường xuyên</t>
  </si>
  <si>
    <t>Lĩnh vực hành chính</t>
  </si>
  <si>
    <t>Lĩnh vực tư pháp</t>
  </si>
  <si>
    <t>Tham nhũng</t>
  </si>
  <si>
    <t>Lĩnh vực khác</t>
  </si>
  <si>
    <t>Tổng</t>
  </si>
  <si>
    <t>MS</t>
  </si>
  <si>
    <t>Đơn vị</t>
  </si>
  <si>
    <t>Tiếp lần đầu</t>
  </si>
  <si>
    <t>Tố cáo tiếp</t>
  </si>
  <si>
    <t>Tiếp nhiều lần</t>
  </si>
  <si>
    <t>Số người</t>
  </si>
  <si>
    <t>Khác</t>
  </si>
  <si>
    <t>Đã có kết luận giải quyết</t>
  </si>
  <si>
    <t>Phân loại vụ việc theo nội dung</t>
  </si>
  <si>
    <t>Chế độ, chính sách</t>
  </si>
  <si>
    <t>Đất đai, nhà cửa</t>
  </si>
  <si>
    <t>Lĩnh vực Đảng, đoàn thể</t>
  </si>
  <si>
    <t>Lần đầu</t>
  </si>
  <si>
    <t>Lần 2</t>
  </si>
  <si>
    <t xml:space="preserve">Tổng số </t>
  </si>
  <si>
    <t>Vụ việc thuộc thẩm quyền</t>
  </si>
  <si>
    <t>Vụ việc không thuộc thẩm quyền</t>
  </si>
  <si>
    <t>Tiếp định kỳ và đột xuất của Thủ trưởng</t>
  </si>
  <si>
    <t>Ủy quyền tiếp</t>
  </si>
  <si>
    <t>Đã giải quyết</t>
  </si>
  <si>
    <t xml:space="preserve"> Tố cáo tiếp</t>
  </si>
  <si>
    <t>Tổng cộng</t>
  </si>
  <si>
    <t>Công chức, công vụ</t>
  </si>
  <si>
    <t>Chuyển đơn</t>
  </si>
  <si>
    <t>Hướng dẫn</t>
  </si>
  <si>
    <t>- Cột "Đơn vị" để ghi tên các đơn vị trực thuộc</t>
  </si>
  <si>
    <t>Tổng số lượt tiếp</t>
  </si>
  <si>
    <t>Tổng số người được tiếp</t>
  </si>
  <si>
    <t>Tổng số vụ việc tiếp</t>
  </si>
  <si>
    <t>Vụ việc
thuộc thẩm quyền</t>
  </si>
  <si>
    <t>Đôn đốc  giải quyết</t>
  </si>
  <si>
    <t>Đôn đốc giải quyết</t>
  </si>
  <si>
    <t>Số vụ việc</t>
  </si>
  <si>
    <t>Số lượt tiếp</t>
  </si>
  <si>
    <t>Trong đó đoàn đông người</t>
  </si>
  <si>
    <t>Số văn bản phúc đáp  nhận được do chuyển đơn</t>
  </si>
  <si>
    <t>Tố cáo lần đầu</t>
  </si>
  <si>
    <t>Tổng số đơn</t>
  </si>
  <si>
    <t>Kỳ trước chuyển sang</t>
  </si>
  <si>
    <t>Tiếp nhận trong kỳ</t>
  </si>
  <si>
    <t>Đủ điều kiện xử lý</t>
  </si>
  <si>
    <t>Phân loại đơn theo
tình trạng giải quyết</t>
  </si>
  <si>
    <t xml:space="preserve">Kết quả xử lý đơn </t>
  </si>
  <si>
    <t>Số đơn</t>
  </si>
  <si>
    <t>Kiến nghị, phản ánh</t>
  </si>
  <si>
    <t>Đơn thuộc thẩm quyền</t>
  </si>
  <si>
    <t>Đơn không thuộc
thẩm quyền</t>
  </si>
  <si>
    <t>Đất đai</t>
  </si>
  <si>
    <t>Tư pháp</t>
  </si>
  <si>
    <t>Nhiều lần</t>
  </si>
  <si>
    <t>TỔNG HỢP KẾT QUẢ XỬ LÝ ĐƠN KHIẾU NẠI</t>
  </si>
  <si>
    <t>Đơn kỳ trước chuyển sang</t>
  </si>
  <si>
    <t>Vụ việc không
thuộc thẩm quyền</t>
  </si>
  <si>
    <t>TỔNG HỢP KẾT QUẢ XỬ LÝ ĐƠN TỐ CÁO</t>
  </si>
  <si>
    <t>Lĩnh vực Tư pháp</t>
  </si>
  <si>
    <t xml:space="preserve"> Khác</t>
  </si>
  <si>
    <t>TỔNG HỢP KẾT QUẢ GIẢI QUYẾT KHIẾU NẠI THUỘC THẨM QUYỀN</t>
  </si>
  <si>
    <t xml:space="preserve">Đơn khiếu nại thuộc thẩm quyền </t>
  </si>
  <si>
    <t>Tổng số vụ việc khiếu nại thuộc thẩm quyền</t>
  </si>
  <si>
    <t>Kết quả giải quyết</t>
  </si>
  <si>
    <t>Phân tích kết quả giải quyết (vụ việc)</t>
  </si>
  <si>
    <t>Tổng số</t>
  </si>
  <si>
    <t>Kiến nghị xử lý hành chính</t>
  </si>
  <si>
    <t xml:space="preserve"> Chuyển cơ quan
điều tra</t>
  </si>
  <si>
    <t>Giải quyết lần 2</t>
  </si>
  <si>
    <t>Số vụ việc giải quyết bằng QĐ hành chính</t>
  </si>
  <si>
    <t>Số vụ việc rút đơn thông qua giải thích, thuyết phục</t>
  </si>
  <si>
    <t>Tiền (Trđ)</t>
  </si>
  <si>
    <t>Tổ chức</t>
  </si>
  <si>
    <t>Cá nhân</t>
  </si>
  <si>
    <t>Tổng số người bị xử lý</t>
  </si>
  <si>
    <t>Số vụ</t>
  </si>
  <si>
    <t>Tổng số người</t>
  </si>
  <si>
    <t>Khiếu nại đúng</t>
  </si>
  <si>
    <t>Khiếu nại sai</t>
  </si>
  <si>
    <t>Khiếu nại đúng một phần</t>
  </si>
  <si>
    <t>Tiền  (Trđ)</t>
  </si>
  <si>
    <t xml:space="preserve">TỔNG HỢP KẾT QUẢ THI HÀNH QUYẾT ĐỊNH GIẢI QUYẾT KHIẾU NẠI </t>
  </si>
  <si>
    <t>Tổng số quyết định phải thực hiện trong kỳ</t>
  </si>
  <si>
    <t>Thu hồi cho nhà nước</t>
  </si>
  <si>
    <t>Trả lại cho tổ chức, cá nhân</t>
  </si>
  <si>
    <t>Đã xử lý hành chính</t>
  </si>
  <si>
    <t xml:space="preserve">Đã khởi tố </t>
  </si>
  <si>
    <t>Phải thu</t>
  </si>
  <si>
    <t>Đã thu</t>
  </si>
  <si>
    <t>Phải trả</t>
  </si>
  <si>
    <t>Đã trả</t>
  </si>
  <si>
    <t xml:space="preserve">Đơn tố cáo thuộc thẩm quyền </t>
  </si>
  <si>
    <t>Tổng số vụ việc tố cáo thuộc thẩm quyền</t>
  </si>
  <si>
    <t>Phân tích kết quả
giải quyết (vụ việc)</t>
  </si>
  <si>
    <t>Tố cáo  đúng</t>
  </si>
  <si>
    <t xml:space="preserve"> Tố cáo sai</t>
  </si>
  <si>
    <t>Tiền
 (Trđ)</t>
  </si>
  <si>
    <t xml:space="preserve"> Số đối tượng</t>
  </si>
  <si>
    <t>Tổng số kết luận phải thực hiện</t>
  </si>
  <si>
    <t>Thu hồi cho Nhà nước</t>
  </si>
  <si>
    <t xml:space="preserve"> Đã khởi tố </t>
  </si>
  <si>
    <t xml:space="preserve">Trong đó số vụ việc tố cáo tiếp </t>
  </si>
  <si>
    <t xml:space="preserve">  Số vụ việc tố cáo tiếp</t>
  </si>
  <si>
    <t xml:space="preserve">TỔNG HỢP KẾT QUẢ THỰC HIỆN KẾT LUẬN NỘI DUNG TỐ CÁO </t>
  </si>
  <si>
    <t>TỔNG HỢP KẾT QUẢ GIẢI QUYẾT TỐ CÁO THUỘC THẨM QUYỀN</t>
  </si>
  <si>
    <t>Số đơn đã xử lý</t>
  </si>
  <si>
    <t xml:space="preserve"> Chế độ, chính sách</t>
  </si>
  <si>
    <t xml:space="preserve">Tổng </t>
  </si>
  <si>
    <t xml:space="preserve">Đơn đã xử lý </t>
  </si>
  <si>
    <t xml:space="preserve">Đơn tiếp nhận trong kỳ </t>
  </si>
  <si>
    <t xml:space="preserve"> Đã được giải quyết</t>
  </si>
  <si>
    <t xml:space="preserve"> Chưa được giải quyết</t>
  </si>
  <si>
    <t>Hướng dẫn cách ghi biểu</t>
  </si>
  <si>
    <t>Biểu số: 03/KQGQ</t>
  </si>
  <si>
    <t>Biểu số: 01/TCD</t>
  </si>
  <si>
    <t>Biểu số: 01/XLD</t>
  </si>
  <si>
    <t>Biểu số: 02/XLD</t>
  </si>
  <si>
    <t>Biểu số: 03/XLD</t>
  </si>
  <si>
    <t>Biểu số: 04/XLD</t>
  </si>
  <si>
    <t>Biểu số: 01/KQGQ</t>
  </si>
  <si>
    <t>Biểu số: 02/KQGQ</t>
  </si>
  <si>
    <t>Biểu số: 04/KQGQ</t>
  </si>
  <si>
    <t xml:space="preserve">TỔNG HỢP KẾT QUẢ XỬ LÝ ĐƠN </t>
  </si>
  <si>
    <t>Công nhận QĐ g/q lần đầu</t>
  </si>
  <si>
    <t>Hủy, sửa QĐ g/q lần đầu</t>
  </si>
  <si>
    <t>Giải quyết lần đầu</t>
  </si>
  <si>
    <t>Số kỳ tiếp</t>
  </si>
  <si>
    <t>Số người được tiếp</t>
  </si>
  <si>
    <t>Số đoàn được tiếp</t>
  </si>
  <si>
    <t>- Cột (2) = (5) + (14) + (23) là Tổng số người được tiếp, bao gồm tiếp thường xuyên và tiếp của thủ trưởng (trực tiếp hoặc ủy quyền tiếp)</t>
  </si>
  <si>
    <t>- Đối với vụ việc tiếp công dân thường xuyên có thủ trưởng tiếp thì chỉ nhập số liệu 1 lần vào mục thủ trưởng tiếp</t>
  </si>
  <si>
    <t xml:space="preserve">Phân loại đơn
theo nội dung  </t>
  </si>
  <si>
    <t>Đúng quy định</t>
  </si>
  <si>
    <t>Không đúng quy định</t>
  </si>
  <si>
    <t>- Cột (26): Thống kê số vụ việc chấp hành không đúng quy định về thời gian giải quyết khiếu nại</t>
  </si>
  <si>
    <t>Chấp hành thời hạn giải quyết</t>
  </si>
  <si>
    <t>- Cột (25): Thống kê số vụ việc chấp hành đúng quy định về thời hạn giải quyết khiếu nại</t>
  </si>
  <si>
    <t>Trong đó tố cáo tiếp đúng</t>
  </si>
  <si>
    <t>Trong đó tố cáo tiếp sai</t>
  </si>
  <si>
    <t xml:space="preserve"> Tố cáo có đúng, có sai</t>
  </si>
  <si>
    <t xml:space="preserve">Tổng số người bị kiến nghị xử lý </t>
  </si>
  <si>
    <t>Số người bị kiến nghị xử lý</t>
  </si>
  <si>
    <t>- Số liệu tại Biểu này nằm trong số liệu tổng hợp tại Biểu 01/XLD</t>
  </si>
  <si>
    <t>- Đây là biểu chi tiết về kết quả xử lý đơn khiếu nại nhận được qua tiếp công dân và nhận từ các nguồn khác (gửi qua dịch vụ chuyển phát, cơ quan khác chuyển, ...)</t>
  </si>
  <si>
    <t>1=4+13+22</t>
  </si>
  <si>
    <t>2=5+14+23</t>
  </si>
  <si>
    <t>3=6+7+15+16+24+25</t>
  </si>
  <si>
    <t>TỔNG HỢP KẾT QUẢ TIẾP CÔNG DÂN THƯỜNG XUYÊN, ĐỊNH KỲ VÀ ĐỘT XUẤT</t>
  </si>
  <si>
    <t>30. Ghi chú:</t>
  </si>
  <si>
    <t>- Cột (1) = (4) + (13) + (22) là Tổng số lượt tiếp, gồm số lượt tiếp thường xuyên và số lượt tiếp của thủ trưởng (trực tiếp hoặc ủy quyền tiếp)</t>
  </si>
  <si>
    <t>- Đoàn đông người là đoàn có từ 5 người trở lên</t>
  </si>
  <si>
    <t xml:space="preserve"> Thủ trưởng tiếp</t>
  </si>
  <si>
    <t>- Tổng số đoàn đông người được tiếp = Cột (8) + (17) + (26)</t>
  </si>
  <si>
    <t xml:space="preserve"> Lần đầu</t>
  </si>
  <si>
    <t>20. Ghi chú:</t>
  </si>
  <si>
    <t>Số tổ chức được trả lại quyền lợi</t>
  </si>
  <si>
    <t>Số cá nhân được trả lại quyền lợi</t>
  </si>
  <si>
    <t>- Số liệu tại Biểu này là số liệu tổng hợp từ các biểu 02/XLD, 03/XLD, 04/XLD</t>
  </si>
  <si>
    <t>Quá  thời hạn chưa giải quyết</t>
  </si>
  <si>
    <t>25. Ghi chú:</t>
  </si>
  <si>
    <t>Trong đó số cán bộ, công chức, viên chức</t>
  </si>
  <si>
    <t>28. Ghi chú:</t>
  </si>
  <si>
    <t>1=2+3</t>
  </si>
  <si>
    <t>- Cột (6): Chỉ thống kê các vụ việc rút toàn bộ nội dung; trường hợp không rút toàn bộ thì không thống kê vào cột này</t>
  </si>
  <si>
    <t>- Từ Cột (7) trở đi là số liệu tổng hợp, phân tích đối với kết quả giải quyết các vụ việc khiếu nại (thống kê tại Cột (5), (6))</t>
  </si>
  <si>
    <t>- Cột (18): Thống kê số đối tượng bị kiến nghị chuyển cơ quan điều tra tiếp tục xử lý do vi phạm liên quan đến khiếu nại và giải quyết khiếu nại</t>
  </si>
  <si>
    <t>- Nội dung ghi chú viết vào dòng 25 (nếu có)</t>
  </si>
  <si>
    <t>- Nội dung ghi chú viết vào dòng 27 (nếu có)</t>
  </si>
  <si>
    <t>- Nội dung ghi chú viết vào dòng 20 (nếu có)</t>
  </si>
  <si>
    <t>- Cột (1): Số quyết định giải quyết khiếu nại phải thực hiện trong kỳ, bao gồm số quyết định chưa thực hiện xong của kỳ báo cáo trước chuyển sang và số quyết định ban hành trong kỳ báo cáo phải thực hiện</t>
  </si>
  <si>
    <t>Số quyết định đã thực hiện xong</t>
  </si>
  <si>
    <t>- Cột (2) Số quyết định giải quyết khiếu nại đã thực hiện xong trong kỳ báo cáo</t>
  </si>
  <si>
    <t>- Cột (15): Thống kê số người bị kiến nghị xử lý hành chính do vi phạm liên quan đến khiếu nại và giải quyết khiếu nại</t>
  </si>
  <si>
    <t>- Cột (16): Thống kê số cán bộ, công chức, viên chức bị kiến nghị xử lý hành chính do vi phạm liên quan đến khiếu nại và giải quyết khiếu nại (&lt;= Cột 15)</t>
  </si>
  <si>
    <t>- Cột (19): Thống kê số cán bộ, công chức, viên chức bị kiến nghị chuyển cơ quan điều tra tiếp tục xử lý do vi phạm liên quan đến khiếu nại và giải quyết khiếu nại (&lt;= Cột 18)</t>
  </si>
  <si>
    <t>- Cột (5): Số vụ việc tố cáo tiếp thuộc thẩm quyền, số liệu nằm trong số liệu vụ việc tố cáo thuộc thẩm quyền thống kê tại Cột (4)</t>
  </si>
  <si>
    <t xml:space="preserve">Tổng số  </t>
  </si>
  <si>
    <t xml:space="preserve">Số vụ việc lần đầu </t>
  </si>
  <si>
    <t>Số vụ việc rút toàn bộ nội dung tố cáo</t>
  </si>
  <si>
    <t xml:space="preserve"> Số vụ việc đình chỉ không do rút tố cáo</t>
  </si>
  <si>
    <t>32. Ghi chú:</t>
  </si>
  <si>
    <t>8=25+27+29</t>
  </si>
  <si>
    <t>- Cột (8): Tổng số vụ việc tố cáo tiếp đã được giải quyết = Cột (25) + (27) + (29)</t>
  </si>
  <si>
    <t xml:space="preserve">- Từ Cột (11) trở đi là số liệu tổng hợp, phân tích đối với kết quả giải quyết các vụ việc tố cáo đã thống kê ở Cột (6) </t>
  </si>
  <si>
    <t>- Cột (22): Thống kê số đối tượng bị kiến nghị chuyển cơ quan điều tra tiếp tục xử lý theo kết luận nội dung tố cáo và xử lý tố cáo</t>
  </si>
  <si>
    <t>- Cột (23): Thống kê số cán bộ, công chức, viên chức bị kiến nghị chuyển cơ quan điều tra tiếp tục xử lý theo kết luận nội dung tố cáo và xử lý tố cáo (&lt;= Cột 22)</t>
  </si>
  <si>
    <t>- Cột (25): Tổng số vụ việc tố cáo tiếp được kết luận là tố cáo tiếp đúng, số liệu nằm trong số liệu tổng hợp tại Cột (24)</t>
  </si>
  <si>
    <t>- Cột (27): Tổng số vụ việc tố cáo tiếp được kết luận là tố cáo tiếp sai, số liệu nằm trong số liệu tổng hợp tại Cột (26)</t>
  </si>
  <si>
    <t>- Cột (29): Tổng số vụ việc tố cáo tiếp được kết luận là tố cáo tiếp có đúng, có sai, số liệu nằm trong số liệu tổng hợp tại Cột (28)</t>
  </si>
  <si>
    <t>Số kết luận đã thực hiện xong</t>
  </si>
  <si>
    <t>- Cột (2) Số kết luận nội dung tố cáo, xử lý tố cáo đã thực hiện xong trong kỳ báo cáo</t>
  </si>
  <si>
    <t>Số tổ chức phải được trả lại quyền lợi</t>
  </si>
  <si>
    <t>Số cá nhân phải được trả lại quyền lợi</t>
  </si>
  <si>
    <t>Số tổ chức đã được trả lại quyền lợi</t>
  </si>
  <si>
    <t>Số cá nhân đã được trả lại quyền lợi</t>
  </si>
  <si>
    <t>Tổng số tổ chức bị xử lý</t>
  </si>
  <si>
    <t>Tổng số cá nhân bị xử lý</t>
  </si>
  <si>
    <t>- Cột (1): Số kết luận nội dung tố cáo, xử lý tố cáo phải thực hiện trong kỳ (bao gồm số kết luận, xử lý tố cáo chưa thực hiện xong của kỳ báo cáo trước chuyển sang và số kết luận, xử lý tố cáo ban hành trong kỳ báo cáo phải thực hiện)</t>
  </si>
  <si>
    <t>- Cột (23): Thống kê số đối tượng đã chuyển cơ quan điều tra tiếp tục xử lý theo kết luận nội dung tố cáo và xử lý tố cáo</t>
  </si>
  <si>
    <t>- Cột (24): Thống kê số cán bộ, công chức, viên chức đã chuyển cơ quan điều tra tiếp tục xử lý theo kết luận nội dung tố cáo và xử lý tố cáo (&lt;= Cột 23)</t>
  </si>
  <si>
    <t>- Cột (19): Thống kê số tổ chức đã xử lý hành chính theo kết luận nội dung tố cáo và xử lý tố cáo</t>
  </si>
  <si>
    <t>- Cột (19): Thống kê số cán bộ, công chức, viên chức đã khởi tố do vi phạm liên quan đến khiếu nại và giải quyết khiếu nại (&lt;= Cột 18)</t>
  </si>
  <si>
    <t>- Cột (18): Thống kê số người đã khởi tố do vi phạm liên quan đến khiếu nại và giải quyết khiếu nại</t>
  </si>
  <si>
    <t>- Cột (15): Thống kê số người đã xử lý hành chính do vi phạm liên quan đến khiếu nại và giải quyết khiếu nại</t>
  </si>
  <si>
    <t>- Cột (16): Thống kê số cán bộ, công chức, viên chức đã xử lý hành chính do vi phạm liên quan đến khiếu nại và giải quyết khiếu nại (&lt;= Cột 15)</t>
  </si>
  <si>
    <t>Số vụ việc tiếp lần đầu</t>
  </si>
  <si>
    <t>Số vụ việc tiếp nhiều lần</t>
  </si>
  <si>
    <t>5=20+21+22+23+24</t>
  </si>
  <si>
    <t xml:space="preserve">- Cột (6)= (7) + (8) + (9) + (10)= (30) + (31) &gt;= Cột (24) + (26) + (28) </t>
  </si>
  <si>
    <t>6=7+8+9+10=30+31&gt;=24+26+28</t>
  </si>
  <si>
    <t>Số văn bản phúc đáp nhận được do chuyển đơn</t>
  </si>
  <si>
    <t>Tổng số đơn phải xử lý</t>
  </si>
  <si>
    <t>Số đơn kỳ trước chuyển sang</t>
  </si>
  <si>
    <t xml:space="preserve">Số đơn tiếp nhận kỳ </t>
  </si>
  <si>
    <t>4=5+6</t>
  </si>
  <si>
    <t>Đơn đủ điều kiện xử lý</t>
  </si>
  <si>
    <t>- Cột (1) = Cột (2) + (3)</t>
  </si>
  <si>
    <t>Đơn đã xem xét về
điều kiện xử lý</t>
  </si>
  <si>
    <t>Trong đó tố cáo tiếp có đúng, có sai</t>
  </si>
  <si>
    <t>Chưa giải quyết xong</t>
  </si>
  <si>
    <t>- Nội dung ghi chú viết vào dòng 23 (nếu có)</t>
  </si>
  <si>
    <t>Số đơn chưa xử lý (chuyển kỳ sau xử lý)</t>
  </si>
  <si>
    <t>- Cột (1) = Cột (2) + (3) = (4) + (5)</t>
  </si>
  <si>
    <t>- Cột (4): Số đơn đã hoàn thành quy trình xem xét về điều kiện xử lý (kết quả cuối cùng: thụ lý giải quyết, lưu, hướng dẫn, chuyển ...) theo quy định; Cột (4) &lt;= Cột (1)</t>
  </si>
  <si>
    <t>Số đơn tiếp nhận trong kỳ</t>
  </si>
  <si>
    <t>Phân loại vụ việc khiếu nại theo nội dung</t>
  </si>
  <si>
    <t>Đã có bản án của TAND</t>
  </si>
  <si>
    <t>Đã được giải quyết</t>
  </si>
  <si>
    <t>Phân loại vụ việc tố cáo theo nội dung</t>
  </si>
  <si>
    <t xml:space="preserve">- Cột (1) = Cột (2) + (3) </t>
  </si>
  <si>
    <t>Số vụ việc đã giải quyết</t>
  </si>
  <si>
    <t>Số vụ việc chưa giải quyết</t>
  </si>
  <si>
    <t>TỔNG HỢP KẾT QUẢ XỬ LÝ, GIẢI QUYẾT ĐƠN KIẾN NGHỊ, PHẢN ÁNH</t>
  </si>
  <si>
    <t>Kết quả giải quyết vụ việc thuộc thẩm quyền</t>
  </si>
  <si>
    <t>- Cột (5): Số đơn chưa hoàn thành quy trình xem xét về điều kiện xử lý (chuyển kỳ sau xử lý) theo quy định;</t>
  </si>
  <si>
    <t>- Cột (7) = Cột (8) thuộc Biểu 02/XLD + Cột (8) thuộc Biểu 03/XLD + Cột (8) thuộc Biểu 04/XLD</t>
  </si>
  <si>
    <t>- Từ Cột (8) trở đi là số liệu tổng hợp đối với các đơn đủ điều kiện xử lý (đã thống kê tại Cột (6))</t>
  </si>
  <si>
    <t>- Cột (8): Số đơn khiến nại đủ điều kiện xử lý = Cột (7) thuộc Biểu 02/XLD</t>
  </si>
  <si>
    <t>- Cột (9) : Số đơn tố cáo đủ điều kiện xử lý = Cột (7) thuộc Biểu 03/XLD</t>
  </si>
  <si>
    <t>- Cột (10): Số đơn kiến nghị, phản ánh đủ điều kiện xử lý  = Cột (7) thuộc Biểu 04/XLD</t>
  </si>
  <si>
    <t>14=15+16+17</t>
  </si>
  <si>
    <t>18=19+20+21</t>
  </si>
  <si>
    <t>23. Ghi chú:</t>
  </si>
  <si>
    <t>- Cột (6) = Cột (8) + (9) + (10) = Cột (11) + (12) + (13) = Cột (14) + (18)</t>
  </si>
  <si>
    <t>- Cột (11), (12), (13): Phân loại đơn theo tình trạng giải quyết, khi tiếp nhận đơn thì vụ việc đã được cơ quan có thẩm quyền xem xét, giải quyết lần đầu (cột 11), nhiều lần (12) hoặc chưa giải quyết xong (13)</t>
  </si>
  <si>
    <t>- Cột (14) = (15) + (16) + (17) là tổng số đơn thuộc thẩm quyền giải quyết</t>
  </si>
  <si>
    <t>- Cột (18) là tổng số đơn không thuộc thẩm quyền = Cột (19) + (20) + (21)</t>
  </si>
  <si>
    <t>- Cột (22): Thống kê số vụ việc có văn bản đôn đốc hoặc chuyển đơn từ lần thứ 2 trở lên do chưa nhận được kết quả giải quyết của cơ quan có thẩm quyền</t>
  </si>
  <si>
    <t>Chưa  giải quyết   xong</t>
  </si>
  <si>
    <t>- Cột (12): Là số đơn cơ quan nhà nước có thẩm quyền đã giải quyết từ 2 lần trở lên (giải quyết KN lần 2, giải quyết TC tiếp khi đã có kết luận nội dung TC lần đầu; giải quyết lần 2 trở lên đối với đơn KNPA)</t>
  </si>
  <si>
    <t>- Đây là biểu tổng hợp về kết quả xử lý đơn chung (đơn KN, TC, KNPA), bao gồm đơn nhận được qua tiếp công dân và đơn nhận từ các nguồn khác (gửi qua dịch vụ chuyển phát, cơ quan khác chuyển, ...)</t>
  </si>
  <si>
    <t>27. Ghi chú:</t>
  </si>
  <si>
    <t>- Cột (1) = (2) + (3)</t>
  </si>
  <si>
    <t>- Cột (4) = (5) + (6): Là tổng số đơn khiếu nại đã hoàn thành quy trình xử lý (ra kết quả cuối cùng) theo quy định, nêu tại các cột từ (20)-(25)</t>
  </si>
  <si>
    <t>- Cột (7) = Cột (8) ở Biểu số 01/XLD</t>
  </si>
  <si>
    <t>- Cột (8): Số vụ việc đủ điều kiện xử lý = (9) + (13) + (14) + (15) = (16) + (17) + (18) + (19) = (20) + (23)</t>
  </si>
  <si>
    <t>- Từ Cột (9) trở đi là số liệu tổng hợp đối với các vụ việc khiếu nại đủ điều kiện xử lý (thống kê tại Cột (8))</t>
  </si>
  <si>
    <t>- Cột (10) Chế độ, chính sách như: việc thực hiện chế độ chính sách đối với người lao động, người có công,...</t>
  </si>
  <si>
    <t>- Cột (11) Đất đai, nhà cửa như: Bồi thường, hỗ trợ, tái định cư, cấp giấy chứng nhận QSDT, thu hồi, đòi đất, nhà,…</t>
  </si>
  <si>
    <t>- Cột (13) Lĩnh vực tư pháp như: Điều tra, truy tố, xét xử, thi hành án,…</t>
  </si>
  <si>
    <t xml:space="preserve">- Cột (14) Lĩnh vực Đảng, đoàn thể như: liên quan đến vi phạm điều lệ, kỷ luật Đảng, đoàn thể... </t>
  </si>
  <si>
    <t>- Cột (16): đã có quyết định giải quyết khiếu nại lần đầu của cơ quan có thẩm quyền</t>
  </si>
  <si>
    <t>- Cột (17): đã có quyết định giải quyết khiếu nại lần 2 của cơ quan có thẩm quyền</t>
  </si>
  <si>
    <t xml:space="preserve">- Cột (13): Số đơn chưa giải quyết xong, là số đơn công dân tiếp tục gửi đơn mới khi đơn gửi trước đó chưa được cơ quan nhà nước có thẩm quyền giải quyết hoặc đã thụ lý, giải quyết nhưng chưa hoàn thành việc giải quyết  </t>
  </si>
  <si>
    <t>20=21+22</t>
  </si>
  <si>
    <t>23=24+25</t>
  </si>
  <si>
    <t>- Cột (20) = (21) + (22)</t>
  </si>
  <si>
    <t>- Cột (21): Số vụ việc khiếu nại lần đầu thuộc thẩm quyền giải quyết</t>
  </si>
  <si>
    <t>- Cột (22): Số vụ việc khiếu nại lần hai thuộc thẩm quyền giải quyết</t>
  </si>
  <si>
    <t>- Cột (26): Thống kê số vụ việc có văn bản đôn đốc hoặc chuyển đơn từ lần thứ 2 trở lên do chưa nhận được kết quả giải quyết của cơ quan có thẩm quyền</t>
  </si>
  <si>
    <t>8=9+14+15+16+17=18+19+20=21+24</t>
  </si>
  <si>
    <t>21=22+23</t>
  </si>
  <si>
    <t>24=25+26</t>
  </si>
  <si>
    <t>9=10+11+12+13</t>
  </si>
  <si>
    <t>Phân loại vụ việc tố cáo theo tình trạng giải quyết</t>
  </si>
  <si>
    <t>Đủ điều kiện
xử lý</t>
  </si>
  <si>
    <t>- Cột (4) = (5) + (6): Là tổng số đơn tố cáo đã hoàn thành quy trình xử lý (ra kết quả cuối cùng) theo quy định, nêu tại các cột từ (21)-(26)</t>
  </si>
  <si>
    <t>- Cột (7) = Cột (9) ở Biểu 01/XLD</t>
  </si>
  <si>
    <t>- Cột (8) = (9) + (14) + (15) + (16) + (17) = (18) + (19) + (20) = (21) + (24)</t>
  </si>
  <si>
    <t>- Từ Cột (9) trở đi là số liệu tổng hợp đối với các vụ việc tố cáo đủ điều kiện xử lý (thống kê tại Cột (8))</t>
  </si>
  <si>
    <t>- Cột (15) Lĩnh vực tư pháp như: Điều tra, truy tố, xét xử, thi hành án,…</t>
  </si>
  <si>
    <t xml:space="preserve">- Cột (16) Lĩnh vực Đảng, đoàn thể như: liên quan đến vi phạm điều lệ, kỷ luật Đảng, Đoàn thể,... </t>
  </si>
  <si>
    <t xml:space="preserve">Chưa giải quyết  </t>
  </si>
  <si>
    <t>- Cột (19): Số vụ việc khiếu nại công dân gửi đơn lần đầu hoặc đã gửi đơn nhưng chưa được giải quyết, đang giải quyêt (chưa hoàn thành việc giải quyết)</t>
  </si>
  <si>
    <t>- Cột (20): Số vụ việc tố cáo công dân gửi đơn lần đầu hoặc đã gửi đơn nhưng chưa được giải quyết, đang giải quyết (chưa hoàn thành việc giải quyết)</t>
  </si>
  <si>
    <t>- Cột (21) = Cột (22) + (23)</t>
  </si>
  <si>
    <t>- Cột (24) = Cột (25) + (26)</t>
  </si>
  <si>
    <t>- Cột (27): Thống kê số vụ việc có văn bản đôn đốc hoặc chuyển đơn từ lần thứ 2 trở lên do chưa nhận được kết quả giải quyết của cơ quan có thẩm quyền</t>
  </si>
  <si>
    <t>- Nội dung ghi chú viết vào dòng 28 (nếu có)</t>
  </si>
  <si>
    <t>- Đây là Biểu tổng hợp kết quả chung về tiếp công dân qua công tác tiếp dân thường xuyên, định kỳ và đột xuất của thủ trưởng</t>
  </si>
  <si>
    <t>- Vụ việc tiếp nhiều lần là vụ việc tiếp từ hai lần trở lên: các Cột (7),(11),(16),(20),(25),(29)</t>
  </si>
  <si>
    <t>- Nội dung ghi chú viết vào dòng 30 (nếu có)</t>
  </si>
  <si>
    <t>Hướng dẫn cách ghi biểu:</t>
  </si>
  <si>
    <t>- Cột (7): Số vụ việc tiếp từ lần thứ hai trở lên thông qua hoạt động tiếp công dân thường xuyên, bao gồm cả số vụ việc tiếp nhiều lần đối với đoàn đông người (cột 11)</t>
  </si>
  <si>
    <t>- Cột (6): Số vụ việc tiếp lần đầu thông qua hoạt động tiếp công dân thường xuyên, bao gồm cả số vụ việc tiếp lần đầu đối với đoàn đông người (cột 10)</t>
  </si>
  <si>
    <t>1= 2+3 = 4+5</t>
  </si>
  <si>
    <t>Phân loại vụ việc khiếu nại theo tình trạng giải quyết</t>
  </si>
  <si>
    <t>- Đây là biểu chi tiết về kết quả xử lý đơn tố cáo, bao gồm đơn tố cáo nhận được qua tiếp công dân và nhận từ các nguồn khác</t>
  </si>
  <si>
    <t>9 = 10+11+12</t>
  </si>
  <si>
    <t>- Đây là biểu chi tiết về kết quả xử lý đơn KN, PA nhận được qua tiếp công dân và nhận từ các nguồn khác (gửi qua dịch vụ chuyển phát, cơ quan khác chuyển, ...)</t>
  </si>
  <si>
    <t>- Từ Cột (9) trở đi là số liệu tổng hợp đối với các vụ việc KN, PA đủ điều kiện xử lý (thống kê tại Cột (8))</t>
  </si>
  <si>
    <t>- Cột (13): Khi tiếp nhận đơn, vụ việc đã được cơ quan có thẩm quyền giải quyết và có kết luận, trả lời người KN, PA</t>
  </si>
  <si>
    <t>- Cột (14): Khi tiếp nhận đơn, vụ việc chưa được giải quyết hoặc đã được thụ lý, giải quyết nhưng chưa hoàn thành việc giải quyết KN, PA</t>
  </si>
  <si>
    <t>Phân loại vụ việc theo tình trạng giải quyết</t>
  </si>
  <si>
    <t>Kết quả xử lý đơn</t>
  </si>
  <si>
    <t>16 = 17+18</t>
  </si>
  <si>
    <t>- Cột (15): Tổng số vụ việc KN, PA thuộc thẩm quyền giải quyết</t>
  </si>
  <si>
    <t>- Cột (16): Tổng số vụ việc KN, PA không thuộc thẩm quyền giải quyết</t>
  </si>
  <si>
    <t>- Cột (17): Tổng số vụ việc KN, PA không thuộc thẩm quyền có văn bản chuyển đơn đến cơ quan có thầm quyền giải quyết</t>
  </si>
  <si>
    <r>
      <t>Đơn vị tính: Tiền (triệu đồng), đất (m</t>
    </r>
    <r>
      <rPr>
        <b/>
        <vertAlign val="superscript"/>
        <sz val="10"/>
        <rFont val="Arial"/>
        <family val="2"/>
        <charset val="163"/>
      </rPr>
      <t>2</t>
    </r>
    <r>
      <rPr>
        <b/>
        <sz val="10"/>
        <rFont val="Arial"/>
        <family val="2"/>
        <charset val="163"/>
      </rPr>
      <t>)</t>
    </r>
  </si>
  <si>
    <t>- Cột (18): Thống kê số vụ việc có văn bản đôn đốc hoặc chuyển đơn từ lần thứ 2 trở lên do chưa nhận được kết quả giải quyết của cơ quan có thẩm quyền</t>
  </si>
  <si>
    <t>- Cột (19): Tổng số vụ việc KN, PA thuộc thẩm quyền (thống kê tại cột 15) đã được giải quyết và có kết luận, trả lời người KN, PA trong kỳ báo cáo</t>
  </si>
  <si>
    <t>- Cột (20): Tổng số vụ việc KN, PA thuộc thẩm quyền (thống kê tại cột 15) đang được giải quyết hoặc chưa được giải quyết</t>
  </si>
  <si>
    <t>21. Ghi chú:</t>
  </si>
  <si>
    <t>- Nội dung ghi chú viết vào dòng 21 (nếu có)</t>
  </si>
  <si>
    <t>- Cột (4) = Cột (5) + (6): Là tổng số đơn KN, PA đã được xem xét về điều kiện xử lý (đủ hay không đủ điều kiện xử lý)</t>
  </si>
  <si>
    <r>
      <t>Đất (m</t>
    </r>
    <r>
      <rPr>
        <b/>
        <vertAlign val="superscript"/>
        <sz val="10"/>
        <rFont val="Arial"/>
        <family val="2"/>
      </rPr>
      <t>2</t>
    </r>
    <r>
      <rPr>
        <b/>
        <sz val="10"/>
        <rFont val="Arial"/>
        <family val="2"/>
      </rPr>
      <t>)</t>
    </r>
  </si>
  <si>
    <t>- Cột (1) = Cột (2) + (3) = Cột (15) thuộc Biểu 01/XLD</t>
  </si>
  <si>
    <t>- Cột (4) = Cột (20) thuộc Biểu 02/XLD</t>
  </si>
  <si>
    <t>- Cột (5) = Cột (20) + (21) + (22) + (23) + (24)</t>
  </si>
  <si>
    <t>- Cột (19): Thống kê số vụ việc bị kiến nghị chuyển cơ quan điều tra tiếp tục xử lý do vi phạm liên quan đến khiếu nại và giải quyết khiếu nại</t>
  </si>
  <si>
    <r>
      <t>Đất
 (m</t>
    </r>
    <r>
      <rPr>
        <b/>
        <vertAlign val="superscript"/>
        <sz val="7"/>
        <rFont val="Arial"/>
        <family val="2"/>
      </rPr>
      <t>2</t>
    </r>
    <r>
      <rPr>
        <b/>
        <sz val="7"/>
        <rFont val="Arial"/>
        <family val="2"/>
      </rPr>
      <t>)</t>
    </r>
  </si>
  <si>
    <r>
      <t>Đất (m</t>
    </r>
    <r>
      <rPr>
        <b/>
        <vertAlign val="superscript"/>
        <sz val="7"/>
        <rFont val="Arial"/>
        <family val="2"/>
      </rPr>
      <t>2</t>
    </r>
    <r>
      <rPr>
        <b/>
        <sz val="7"/>
        <rFont val="Arial"/>
        <family val="2"/>
      </rPr>
      <t>)</t>
    </r>
  </si>
  <si>
    <t>- Cột (19): Thống kê số người bị kiến nghị xử lý hành chính theo kết luận nội dung tố cáo và xử lý tố cáo</t>
  </si>
  <si>
    <t>- Cột (20): Thống kê số cán bộ, công chức, viên chức bị kiến nghị xử lý hành chính theo kết luận nội dung tố cáo và xử lý tố cáo (&lt;= Cột 19)</t>
  </si>
  <si>
    <t>- Nội dung ghi chú viết vào dòng 32 (nếu có)</t>
  </si>
  <si>
    <t>- Cột (21): Thống kê số cán bộ, công chức, viên chức đã xử lý hành chính theo kết luận nội dung tố cáo và xử lý tố cáo (&lt;= Cột 20)</t>
  </si>
  <si>
    <t>Số đối tượng</t>
  </si>
  <si>
    <t>Kiến nghị thu hồi cho Nhà nước</t>
  </si>
  <si>
    <t>6 = 8+9+10 
= 11+12+13 
= 14+18</t>
  </si>
  <si>
    <t>- Cột (7) = Cột (10) ở Biểu 01/XLD</t>
  </si>
  <si>
    <t>- Cột (8) = Cột (9) + (10) + (11) + (12) = Cột (13) + (14) = Cột (15) + (16)</t>
  </si>
  <si>
    <t>- Cột (1) = Cột (2) + (3) = Cột (16) thuộc Biểu 01/XLD</t>
  </si>
  <si>
    <t>- Cột (4) = Cột (21) thuộc Biểu 03/XLD</t>
  </si>
  <si>
    <t>- Cột (23) = (24) +(25)</t>
  </si>
  <si>
    <t>Biểu số: 03/QLNN</t>
  </si>
  <si>
    <t>TỔNG HỢP CÔNG TÁC QUẢN LÝ NHÀ NƯỚC VỀ TIẾP CÔNG DÂN, KHIẾU NẠI, TỐ CÁO</t>
  </si>
  <si>
    <t>Ban hành văn bản quản lý, chỉ đạo (Bộ, ngành, tỉnh, TP) về công tác TCD, KN, TC</t>
  </si>
  <si>
    <t xml:space="preserve">Tập huấn, tuyên truyền, giáo dục pháp luật về TCD, KN, TC </t>
  </si>
  <si>
    <t>Thanh tra trách nhiệm</t>
  </si>
  <si>
    <t>Kết quả thực hiện kết luận, quyết định xử lý
về thanh tra trách nhiệm</t>
  </si>
  <si>
    <t>Số văn bản ban hành mới</t>
  </si>
  <si>
    <t>Số văn bản được sửa đổi, bổ sung</t>
  </si>
  <si>
    <t>Số văn bản hủy bỏ</t>
  </si>
  <si>
    <t>Số lớp</t>
  </si>
  <si>
    <t>Thực hiện pháp luật về TCD, KN, TC</t>
  </si>
  <si>
    <t>Số cuộc đã ban hành kết luận</t>
  </si>
  <si>
    <t>Kiến nghị xử lý</t>
  </si>
  <si>
    <t>Tổng số KLTT thực hiện</t>
  </si>
  <si>
    <t>Đã khởi tố</t>
  </si>
  <si>
    <t xml:space="preserve">Số cuộc </t>
  </si>
  <si>
    <t xml:space="preserve">Số đơn vị </t>
  </si>
  <si>
    <t>Hành chính</t>
  </si>
  <si>
    <t>Chuyển cơ quan điều tra</t>
  </si>
  <si>
    <t xml:space="preserve">Vụ </t>
  </si>
  <si>
    <t>Đối tượng</t>
  </si>
  <si>
    <t>18. Ghi chú:</t>
  </si>
  <si>
    <t>- Cột (6): Tổng số cuộc thanh tra trách nhiệm thực hiện pháp luật về TCD, KN, TC thực hiện trong kỳ báo cáo, gồm các cuộc triển khai từ kỳ trước chưa ban hành kết luận và các cuộc triển khai trong kỳ</t>
  </si>
  <si>
    <t>- Cột (7): Tổng số đơn vị được thanh tra trách nhiệm (theo quyết định của các cuộc thanh tra thống kê tại Cột (6))</t>
  </si>
  <si>
    <t>- Cột (8): Tổng số kết luận thanh tra ban hành trong kỳ báo cáo; Cột (8) &lt;= Cột (6)</t>
  </si>
  <si>
    <t>- Từ Cột (9) đến Cột (13) là số liệu tổng hợp từ các kết luận thanh tra thống kê tại Cột (12))</t>
  </si>
  <si>
    <t>- Cột (13): Tổng số kết luận thanh tra trách nhiệm phải thực hiện trong kỳ, gồm kết luận ban hành từ các kỳ trước chưa thực hiện xong và kết luận ban hành trong kỳ báo cáo phải thực hiện</t>
  </si>
  <si>
    <t>- Từ Cột (14) đến Cột (17) là số liệu tổng hợp từ kết quả thực hiện các kết luận thanh tra thống kê tại Cột (13))</t>
  </si>
  <si>
    <t>- Nội dung ghi chú viết vào dòng 18 (nếu có)</t>
  </si>
  <si>
    <t xml:space="preserve">(Kèm theo Báo cáo số  </t>
  </si>
  <si>
    <t>ngày</t>
  </si>
  <si>
    <t xml:space="preserve">của </t>
  </si>
  <si>
    <t>Ngày tính số liệu</t>
  </si>
  <si>
    <t>Ngày kết thúc dữ liệu</t>
  </si>
  <si>
    <t>Ngày báo cáo</t>
  </si>
  <si>
    <t>của</t>
  </si>
  <si>
    <t>8=9+10+11+12= 13+14 = 15+16</t>
  </si>
  <si>
    <r>
      <t>- Cột (3) = (6) + (7) + (15) + (16) + (24) + (25)</t>
    </r>
    <r>
      <rPr>
        <sz val="9"/>
        <color indexed="10"/>
        <rFont val="Arial"/>
        <family val="2"/>
      </rPr>
      <t>:</t>
    </r>
    <r>
      <rPr>
        <sz val="9"/>
        <rFont val="Arial"/>
        <family val="2"/>
      </rPr>
      <t xml:space="preserve"> là Tổng số vụ việc tiếp, gồm số vụ việc tiếp thường xuyên và số vụ việc thủ trưởng tiếp (trực tiếp hoặc ủy quyền tiếp)</t>
    </r>
  </si>
  <si>
    <t>1= 2+3</t>
  </si>
  <si>
    <t>Số báo cáo</t>
  </si>
  <si>
    <t>Loại đơn vị</t>
  </si>
  <si>
    <r>
      <t>Đơn vị tính: Tiền (triệu đồng), đất (m</t>
    </r>
    <r>
      <rPr>
        <i/>
        <vertAlign val="superscript"/>
        <sz val="10"/>
        <rFont val="Arial"/>
        <family val="2"/>
      </rPr>
      <t>2</t>
    </r>
    <r>
      <rPr>
        <i/>
        <sz val="10"/>
        <rFont val="Arial"/>
        <family val="2"/>
      </rPr>
      <t>)</t>
    </r>
  </si>
  <si>
    <t>…./BC-…</t>
  </si>
  <si>
    <t>UBND xã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</si>
</sst>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_(* #,##0_);_(* \(#,##0\);_(* &quot;-&quot;??_);_(@_)"/>
    <numFmt numFmtId="165" formatCode="&quot;Số liệu tính từ ngày&quot;\ dd/mm/yyyy"/>
    <numFmt numFmtId="166" formatCode="&quot;đến ngày&quot;\ dd/mm/yyyy"/>
    <numFmt numFmtId="167" formatCode="\'@"/>
  </numFmts>
  <fonts count="72" x14ac:knownFonts="1">
    <font>
      <sz val="10"/>
      <name val="Arial"/>
    </font>
    <font>
      <sz val="10"/>
      <name val="Arial"/>
      <family val="2"/>
    </font>
    <font>
      <b/>
      <sz val="9"/>
      <name val="Arial"/>
      <family val="2"/>
    </font>
    <font>
      <b/>
      <sz val="9"/>
      <name val="Arial"/>
      <family val="2"/>
      <charset val="163"/>
    </font>
    <font>
      <sz val="9"/>
      <name val="Arial"/>
      <family val="2"/>
      <charset val="163"/>
    </font>
    <font>
      <b/>
      <sz val="7"/>
      <name val="Arial"/>
      <family val="2"/>
      <charset val="163"/>
    </font>
    <font>
      <sz val="7"/>
      <name val="Arial"/>
      <family val="2"/>
      <charset val="163"/>
    </font>
    <font>
      <i/>
      <sz val="7"/>
      <name val="Arial"/>
      <family val="2"/>
    </font>
    <font>
      <b/>
      <sz val="10"/>
      <name val="Arial"/>
      <family val="2"/>
    </font>
    <font>
      <sz val="9"/>
      <name val="Arial"/>
      <family val="2"/>
    </font>
    <font>
      <sz val="10"/>
      <name val="Arial"/>
      <family val="2"/>
    </font>
    <font>
      <i/>
      <sz val="10"/>
      <name val="Arial"/>
      <family val="2"/>
    </font>
    <font>
      <b/>
      <sz val="8"/>
      <name val="Arial"/>
      <family val="2"/>
    </font>
    <font>
      <b/>
      <sz val="8"/>
      <name val="Arial"/>
      <family val="2"/>
      <charset val="163"/>
    </font>
    <font>
      <b/>
      <sz val="7"/>
      <name val="Arial"/>
      <family val="2"/>
    </font>
    <font>
      <sz val="7"/>
      <name val="Arial"/>
      <family val="2"/>
    </font>
    <font>
      <b/>
      <i/>
      <sz val="10"/>
      <name val="Arial"/>
      <family val="2"/>
    </font>
    <font>
      <sz val="10"/>
      <name val="Arial"/>
      <family val="2"/>
      <charset val="163"/>
    </font>
    <font>
      <i/>
      <sz val="9"/>
      <name val="Arial"/>
      <family val="2"/>
    </font>
    <font>
      <sz val="9"/>
      <name val="Times New Roman"/>
      <family val="1"/>
    </font>
    <font>
      <sz val="7"/>
      <name val="Times New Roman"/>
      <family val="1"/>
    </font>
    <font>
      <sz val="8"/>
      <name val="Arial"/>
      <family val="2"/>
    </font>
    <font>
      <b/>
      <sz val="10"/>
      <name val="Arial"/>
      <family val="2"/>
      <charset val="163"/>
    </font>
    <font>
      <sz val="10"/>
      <name val="Times New Roman"/>
      <family val="1"/>
    </font>
    <font>
      <b/>
      <sz val="10"/>
      <name val="Times New Roman"/>
      <family val="1"/>
    </font>
    <font>
      <sz val="11"/>
      <name val="Arial"/>
      <family val="2"/>
    </font>
    <font>
      <sz val="13"/>
      <name val="Arial"/>
      <family val="2"/>
    </font>
    <font>
      <b/>
      <vertAlign val="superscript"/>
      <sz val="10"/>
      <name val="Arial"/>
      <family val="2"/>
      <charset val="163"/>
    </font>
    <font>
      <b/>
      <vertAlign val="superscript"/>
      <sz val="10"/>
      <name val="Arial"/>
      <family val="2"/>
    </font>
    <font>
      <sz val="15"/>
      <name val="Arial"/>
      <family val="2"/>
    </font>
    <font>
      <b/>
      <vertAlign val="superscript"/>
      <sz val="7"/>
      <name val="Arial"/>
      <family val="2"/>
    </font>
    <font>
      <b/>
      <sz val="12"/>
      <name val="Times New Roman"/>
      <family val="1"/>
    </font>
    <font>
      <sz val="12"/>
      <name val="Times New Roman"/>
      <family val="1"/>
    </font>
    <font>
      <i/>
      <sz val="10"/>
      <color rgb="FFFF0000"/>
      <name val="Arial"/>
      <family val="2"/>
    </font>
    <font>
      <b/>
      <sz val="9"/>
      <color rgb="FFFF0000"/>
      <name val="Arial"/>
      <family val="2"/>
      <charset val="163"/>
    </font>
    <font>
      <b/>
      <sz val="10"/>
      <color rgb="FF0000FF"/>
      <name val="Arial"/>
      <family val="2"/>
    </font>
    <font>
      <i/>
      <sz val="10"/>
      <color rgb="FF0000FF"/>
      <name val="Arial"/>
      <family val="2"/>
    </font>
    <font>
      <sz val="9"/>
      <color rgb="FF0000FF"/>
      <name val="Arial"/>
      <family val="2"/>
    </font>
    <font>
      <sz val="9"/>
      <color rgb="FF0000FF"/>
      <name val="Times New Roman"/>
      <family val="1"/>
    </font>
    <font>
      <sz val="10"/>
      <color rgb="FF0000FF"/>
      <name val="Arial"/>
      <family val="2"/>
    </font>
    <font>
      <i/>
      <sz val="9"/>
      <color rgb="FF0000FF"/>
      <name val="Arial"/>
      <family val="2"/>
    </font>
    <font>
      <b/>
      <i/>
      <sz val="9"/>
      <name val="Arial"/>
      <family val="2"/>
    </font>
    <font>
      <i/>
      <sz val="8"/>
      <color rgb="FFFF0000"/>
      <name val="Arial"/>
      <family val="2"/>
    </font>
    <font>
      <sz val="10"/>
      <name val="Arial"/>
      <family val="2"/>
    </font>
    <font>
      <sz val="8"/>
      <color rgb="FFFF0000"/>
      <name val="Arial"/>
      <family val="2"/>
    </font>
    <font>
      <i/>
      <sz val="8"/>
      <name val="Arial"/>
      <family val="2"/>
    </font>
    <font>
      <sz val="8"/>
      <color rgb="FF0000FF"/>
      <name val="Times New Roman"/>
      <family val="1"/>
    </font>
    <font>
      <sz val="8"/>
      <color rgb="FF0000FF"/>
      <name val="Arial"/>
      <family val="2"/>
    </font>
    <font>
      <b/>
      <i/>
      <sz val="11"/>
      <name val="Arial"/>
      <family val="2"/>
    </font>
    <font>
      <sz val="11"/>
      <color rgb="FF0000FF"/>
      <name val="Times New Roman"/>
      <family val="1"/>
    </font>
    <font>
      <sz val="10"/>
      <color rgb="FFFF0000"/>
      <name val="Times New Roman"/>
      <family val="1"/>
    </font>
    <font>
      <sz val="9"/>
      <color indexed="10"/>
      <name val="Arial"/>
      <family val="2"/>
    </font>
    <font>
      <sz val="11"/>
      <name val="Calibri"/>
      <family val="2"/>
      <scheme val="minor"/>
    </font>
    <font>
      <sz val="16"/>
      <color rgb="FFFF0000"/>
      <name val="Times New Roman"/>
      <family val="1"/>
    </font>
    <font>
      <sz val="7"/>
      <color theme="2"/>
      <name val="Arial"/>
      <family val="2"/>
    </font>
    <font>
      <sz val="9"/>
      <color theme="2"/>
      <name val="Arial"/>
      <family val="2"/>
    </font>
    <font>
      <b/>
      <sz val="7"/>
      <color theme="2"/>
      <name val="Arial"/>
      <family val="2"/>
    </font>
    <font>
      <b/>
      <sz val="9"/>
      <color theme="2"/>
      <name val="Arial"/>
      <family val="2"/>
    </font>
    <font>
      <sz val="8"/>
      <color theme="0" tint="-4.9989318521683403E-2"/>
      <name val="Arial"/>
      <family val="2"/>
    </font>
    <font>
      <b/>
      <sz val="7"/>
      <color theme="0" tint="-4.9989318521683403E-2"/>
      <name val="Arial"/>
      <family val="2"/>
    </font>
    <font>
      <b/>
      <sz val="9"/>
      <color theme="0" tint="-4.9989318521683403E-2"/>
      <name val="Arial"/>
      <family val="2"/>
    </font>
    <font>
      <sz val="7"/>
      <color theme="0" tint="-4.9989318521683403E-2"/>
      <name val="Arial"/>
      <family val="2"/>
    </font>
    <font>
      <sz val="10"/>
      <color theme="0" tint="-4.9989318521683403E-2"/>
      <name val="Arial"/>
      <family val="2"/>
    </font>
    <font>
      <sz val="12"/>
      <color rgb="FFFF0000"/>
      <name val="Times New Roman"/>
      <family val="1"/>
    </font>
    <font>
      <b/>
      <sz val="10"/>
      <color rgb="FFFF0000"/>
      <name val="Times New Roman"/>
      <family val="1"/>
    </font>
    <font>
      <b/>
      <sz val="10"/>
      <color rgb="FFFF0000"/>
      <name val="Arial"/>
      <family val="2"/>
    </font>
    <font>
      <b/>
      <sz val="12"/>
      <color rgb="FFFF0000"/>
      <name val="Arial"/>
      <family val="2"/>
    </font>
    <font>
      <i/>
      <vertAlign val="superscript"/>
      <sz val="10"/>
      <name val="Arial"/>
      <family val="2"/>
    </font>
    <font>
      <sz val="11"/>
      <color rgb="FF0000FF"/>
      <name val="Calibri"/>
      <family val="2"/>
      <scheme val="minor"/>
    </font>
    <font>
      <b/>
      <i/>
      <sz val="8"/>
      <name val="Arial"/>
      <family val="2"/>
    </font>
    <font>
      <sz val="10"/>
      <color rgb="FF0000FF"/>
      <name val="Calibri"/>
      <family val="2"/>
      <scheme val="minor"/>
    </font>
    <font>
      <sz val="10"/>
      <color rgb="FFFF0000"/>
      <name val="Arial"/>
      <family val="2"/>
    </font>
  </fonts>
  <fills count="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8"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rgb="FFFF0000"/>
      </left>
      <right style="thin">
        <color indexed="64"/>
      </right>
      <top style="thin">
        <color rgb="FFFF0000"/>
      </top>
      <bottom style="thin">
        <color rgb="FFFF0000"/>
      </bottom>
      <diagonal/>
    </border>
    <border>
      <left style="thin">
        <color indexed="64"/>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
      <left style="thin">
        <color indexed="64"/>
      </left>
      <right/>
      <top style="thin">
        <color rgb="FFFF0000"/>
      </top>
      <bottom style="thin">
        <color rgb="FFFF0000"/>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s>
  <cellStyleXfs count="5">
    <xf numFmtId="0" fontId="0" fillId="0" borderId="0"/>
    <xf numFmtId="43" fontId="1" fillId="0" borderId="0" applyFont="0" applyFill="0" applyBorder="0" applyAlignment="0" applyProtection="0"/>
    <xf numFmtId="0" fontId="10" fillId="0" borderId="0"/>
    <xf numFmtId="0" fontId="1" fillId="0" borderId="0"/>
    <xf numFmtId="9" fontId="43" fillId="0" borderId="0" applyFont="0" applyFill="0" applyBorder="0" applyAlignment="0" applyProtection="0"/>
  </cellStyleXfs>
  <cellXfs count="453">
    <xf numFmtId="0" fontId="0" fillId="0" borderId="0" xfId="0"/>
    <xf numFmtId="0" fontId="4" fillId="0" borderId="0" xfId="0" applyFont="1"/>
    <xf numFmtId="0" fontId="2" fillId="0" borderId="0" xfId="0" applyFont="1" applyAlignment="1">
      <alignment horizontal="center"/>
    </xf>
    <xf numFmtId="0" fontId="6" fillId="0" borderId="0" xfId="0" applyFont="1"/>
    <xf numFmtId="0" fontId="5"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right"/>
    </xf>
    <xf numFmtId="0" fontId="2" fillId="0" borderId="0" xfId="0" applyFont="1"/>
    <xf numFmtId="0" fontId="15" fillId="0" borderId="0" xfId="0" applyFont="1"/>
    <xf numFmtId="0" fontId="14" fillId="0" borderId="0" xfId="0" applyFont="1"/>
    <xf numFmtId="0" fontId="13" fillId="0" borderId="0" xfId="0" applyFont="1" applyAlignment="1">
      <alignment vertical="center" wrapText="1"/>
    </xf>
    <xf numFmtId="49" fontId="9" fillId="0" borderId="0" xfId="0" applyNumberFormat="1" applyFont="1" applyAlignment="1">
      <alignment wrapText="1"/>
    </xf>
    <xf numFmtId="0" fontId="11" fillId="0" borderId="0" xfId="0" applyFont="1" applyAlignment="1">
      <alignment horizontal="center"/>
    </xf>
    <xf numFmtId="0" fontId="8" fillId="0" borderId="0" xfId="0" applyFont="1" applyAlignment="1">
      <alignment horizontal="center"/>
    </xf>
    <xf numFmtId="0" fontId="17" fillId="0" borderId="0" xfId="0" applyFont="1"/>
    <xf numFmtId="0" fontId="17" fillId="0" borderId="0" xfId="0" applyFont="1" applyAlignment="1">
      <alignment horizontal="left" vertical="center"/>
    </xf>
    <xf numFmtId="0" fontId="9" fillId="0" borderId="0" xfId="0" applyFont="1"/>
    <xf numFmtId="0" fontId="9" fillId="0" borderId="0" xfId="0" applyFont="1" applyAlignment="1">
      <alignment vertical="center"/>
    </xf>
    <xf numFmtId="0" fontId="5" fillId="0" borderId="1" xfId="0" applyFont="1" applyBorder="1" applyAlignment="1">
      <alignment horizontal="center" vertical="center" wrapText="1"/>
    </xf>
    <xf numFmtId="0" fontId="5" fillId="0" borderId="0" xfId="0" applyFont="1" applyAlignment="1">
      <alignment vertical="center" wrapText="1"/>
    </xf>
    <xf numFmtId="0" fontId="11" fillId="0" borderId="0" xfId="0" applyFont="1"/>
    <xf numFmtId="0" fontId="6" fillId="0" borderId="0" xfId="0" applyFont="1" applyAlignment="1">
      <alignment horizontal="left" vertical="center"/>
    </xf>
    <xf numFmtId="0" fontId="4" fillId="0" borderId="0" xfId="0" applyFont="1" applyAlignment="1">
      <alignment horizontal="left" vertical="center"/>
    </xf>
    <xf numFmtId="49" fontId="6" fillId="0" borderId="0" xfId="0" applyNumberFormat="1" applyFont="1"/>
    <xf numFmtId="0" fontId="20" fillId="0" borderId="0" xfId="0" applyFont="1" applyAlignment="1">
      <alignment horizontal="center" vertical="center" wrapText="1"/>
    </xf>
    <xf numFmtId="3" fontId="20" fillId="0" borderId="0" xfId="0" applyNumberFormat="1" applyFont="1" applyAlignment="1">
      <alignment horizontal="right"/>
    </xf>
    <xf numFmtId="49" fontId="10" fillId="0" borderId="0" xfId="0" quotePrefix="1" applyNumberFormat="1" applyFont="1"/>
    <xf numFmtId="0" fontId="8" fillId="0" borderId="0" xfId="0" applyFont="1"/>
    <xf numFmtId="0" fontId="17" fillId="0" borderId="0" xfId="0" applyFont="1" applyAlignment="1">
      <alignment wrapText="1"/>
    </xf>
    <xf numFmtId="0" fontId="12" fillId="0" borderId="0" xfId="0" applyFont="1" applyAlignment="1">
      <alignment horizontal="center" vertical="center"/>
    </xf>
    <xf numFmtId="49" fontId="10" fillId="0" borderId="0" xfId="0" quotePrefix="1" applyNumberFormat="1" applyFont="1" applyAlignment="1">
      <alignment horizontal="left"/>
    </xf>
    <xf numFmtId="49" fontId="10" fillId="0" borderId="0" xfId="0" quotePrefix="1" applyNumberFormat="1" applyFont="1" applyAlignment="1">
      <alignment horizontal="left" vertical="center" wrapText="1"/>
    </xf>
    <xf numFmtId="0" fontId="11" fillId="0" borderId="0" xfId="0" applyFont="1" applyAlignment="1">
      <alignment vertical="center"/>
    </xf>
    <xf numFmtId="0" fontId="0" fillId="0" borderId="0" xfId="0" applyAlignment="1">
      <alignment wrapText="1"/>
    </xf>
    <xf numFmtId="164" fontId="20" fillId="0" borderId="0" xfId="1" applyNumberFormat="1" applyFont="1" applyBorder="1" applyAlignment="1">
      <alignment horizontal="right"/>
    </xf>
    <xf numFmtId="164" fontId="8" fillId="0" borderId="0" xfId="1" applyNumberFormat="1" applyFont="1" applyAlignment="1"/>
    <xf numFmtId="164" fontId="0" fillId="0" borderId="0" xfId="1" applyNumberFormat="1" applyFont="1"/>
    <xf numFmtId="0" fontId="0" fillId="0" borderId="0" xfId="0" applyAlignment="1">
      <alignment horizontal="center" vertical="center"/>
    </xf>
    <xf numFmtId="43" fontId="15" fillId="0" borderId="0" xfId="1" applyFont="1" applyBorder="1"/>
    <xf numFmtId="43" fontId="15" fillId="0" borderId="0" xfId="1" applyFont="1"/>
    <xf numFmtId="2" fontId="15" fillId="0" borderId="0" xfId="0" applyNumberFormat="1" applyFont="1"/>
    <xf numFmtId="3" fontId="8" fillId="0" borderId="0" xfId="0" applyNumberFormat="1" applyFont="1"/>
    <xf numFmtId="3" fontId="0" fillId="0" borderId="0" xfId="0" applyNumberFormat="1"/>
    <xf numFmtId="4" fontId="20" fillId="0" borderId="0" xfId="1" applyNumberFormat="1" applyFont="1" applyBorder="1" applyAlignment="1">
      <alignment horizontal="right"/>
    </xf>
    <xf numFmtId="4" fontId="8" fillId="0" borderId="0" xfId="1" applyNumberFormat="1" applyFont="1" applyAlignment="1"/>
    <xf numFmtId="4" fontId="0" fillId="0" borderId="0" xfId="1" applyNumberFormat="1" applyFont="1"/>
    <xf numFmtId="4" fontId="20" fillId="0" borderId="0" xfId="0" applyNumberFormat="1" applyFont="1" applyAlignment="1">
      <alignment horizontal="right"/>
    </xf>
    <xf numFmtId="4" fontId="0" fillId="0" borderId="0" xfId="0" applyNumberFormat="1"/>
    <xf numFmtId="3" fontId="16" fillId="0" borderId="0" xfId="0" applyNumberFormat="1" applyFont="1"/>
    <xf numFmtId="3" fontId="15" fillId="0" borderId="0" xfId="0" applyNumberFormat="1" applyFont="1"/>
    <xf numFmtId="0" fontId="2" fillId="0" borderId="0" xfId="0" applyFont="1" applyAlignment="1">
      <alignment horizontal="center" vertical="center" wrapText="1"/>
    </xf>
    <xf numFmtId="3" fontId="6" fillId="0" borderId="0" xfId="0" applyNumberFormat="1" applyFont="1"/>
    <xf numFmtId="3" fontId="14" fillId="0" borderId="0" xfId="0" applyNumberFormat="1" applyFont="1"/>
    <xf numFmtId="3" fontId="11" fillId="0" borderId="0" xfId="0" applyNumberFormat="1" applyFont="1" applyAlignment="1">
      <alignment horizontal="center"/>
    </xf>
    <xf numFmtId="0" fontId="24" fillId="0" borderId="0" xfId="0" applyFont="1"/>
    <xf numFmtId="0" fontId="8" fillId="0" borderId="0" xfId="0" applyFont="1" applyAlignment="1">
      <alignment horizontal="right" vertical="center"/>
    </xf>
    <xf numFmtId="0" fontId="25" fillId="0" borderId="0" xfId="0" quotePrefix="1" applyFont="1" applyAlignment="1">
      <alignment vertical="center"/>
    </xf>
    <xf numFmtId="49" fontId="25" fillId="0" borderId="0" xfId="0" quotePrefix="1" applyNumberFormat="1" applyFont="1" applyAlignment="1">
      <alignment vertical="center"/>
    </xf>
    <xf numFmtId="0" fontId="25" fillId="0" borderId="0" xfId="0" applyFont="1" applyAlignment="1">
      <alignment horizontal="left" vertical="center"/>
    </xf>
    <xf numFmtId="0" fontId="22" fillId="0" borderId="0" xfId="0" applyFont="1"/>
    <xf numFmtId="0" fontId="25" fillId="0" borderId="0" xfId="0" applyFont="1"/>
    <xf numFmtId="0" fontId="8" fillId="0" borderId="0" xfId="0" applyFont="1" applyAlignment="1">
      <alignment horizontal="left"/>
    </xf>
    <xf numFmtId="0" fontId="8" fillId="0" borderId="0" xfId="0" applyFont="1" applyAlignment="1">
      <alignment horizontal="center" vertical="center"/>
    </xf>
    <xf numFmtId="0" fontId="1" fillId="0" borderId="0" xfId="0" applyFont="1"/>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wrapText="1"/>
    </xf>
    <xf numFmtId="0" fontId="1" fillId="0" borderId="0" xfId="0" applyFont="1" applyAlignment="1">
      <alignment wrapText="1"/>
    </xf>
    <xf numFmtId="10" fontId="23" fillId="0" borderId="0" xfId="0" applyNumberFormat="1" applyFont="1"/>
    <xf numFmtId="0" fontId="23" fillId="0" borderId="0" xfId="0" applyFont="1"/>
    <xf numFmtId="3" fontId="17" fillId="0" borderId="0" xfId="0" applyNumberFormat="1" applyFont="1"/>
    <xf numFmtId="0" fontId="8" fillId="0" borderId="0" xfId="0" applyFont="1" applyAlignment="1">
      <alignment horizontal="right"/>
    </xf>
    <xf numFmtId="0" fontId="26" fillId="0" borderId="0" xfId="0" applyFont="1"/>
    <xf numFmtId="0" fontId="3" fillId="0" borderId="2" xfId="0" applyFont="1" applyBorder="1" applyAlignment="1">
      <alignment horizontal="center" vertical="center" wrapText="1"/>
    </xf>
    <xf numFmtId="43" fontId="24" fillId="0" borderId="0" xfId="1" applyFont="1" applyAlignment="1"/>
    <xf numFmtId="3" fontId="1" fillId="0" borderId="0" xfId="0" applyNumberFormat="1" applyFont="1"/>
    <xf numFmtId="164" fontId="8" fillId="0" borderId="1" xfId="1" applyNumberFormat="1" applyFont="1" applyBorder="1" applyAlignment="1">
      <alignment horizontal="center" vertical="center" wrapText="1"/>
    </xf>
    <xf numFmtId="4" fontId="8" fillId="0" borderId="1" xfId="1" applyNumberFormat="1" applyFont="1" applyBorder="1" applyAlignment="1">
      <alignment horizontal="center" vertical="center" wrapText="1"/>
    </xf>
    <xf numFmtId="3" fontId="0" fillId="0" borderId="0" xfId="0" applyNumberFormat="1" applyAlignment="1">
      <alignment wrapText="1"/>
    </xf>
    <xf numFmtId="164" fontId="0" fillId="0" borderId="0" xfId="1" applyNumberFormat="1" applyFont="1" applyAlignment="1">
      <alignment wrapText="1"/>
    </xf>
    <xf numFmtId="4" fontId="0" fillId="0" borderId="0" xfId="1" applyNumberFormat="1" applyFont="1" applyAlignment="1">
      <alignment wrapText="1"/>
    </xf>
    <xf numFmtId="4" fontId="8" fillId="0" borderId="0" xfId="0" applyNumberFormat="1" applyFont="1"/>
    <xf numFmtId="4" fontId="1" fillId="0" borderId="0" xfId="0" applyNumberFormat="1" applyFont="1"/>
    <xf numFmtId="4" fontId="0" fillId="0" borderId="0" xfId="0" applyNumberFormat="1" applyAlignment="1">
      <alignment wrapText="1"/>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4" fontId="8" fillId="0" borderId="1" xfId="0" applyNumberFormat="1" applyFont="1" applyBorder="1" applyAlignment="1">
      <alignment horizontal="center" vertical="center" wrapText="1"/>
    </xf>
    <xf numFmtId="0" fontId="2" fillId="0" borderId="0" xfId="3" applyFont="1" applyAlignment="1">
      <alignment vertical="center"/>
    </xf>
    <xf numFmtId="0" fontId="31" fillId="0" borderId="0" xfId="3" applyFont="1" applyAlignment="1">
      <alignment vertical="center"/>
    </xf>
    <xf numFmtId="0" fontId="32" fillId="0" borderId="0" xfId="3" applyFont="1" applyAlignment="1">
      <alignment vertical="center"/>
    </xf>
    <xf numFmtId="0" fontId="9" fillId="0" borderId="0" xfId="3" applyFont="1" applyAlignment="1">
      <alignment vertical="center"/>
    </xf>
    <xf numFmtId="0" fontId="15" fillId="0" borderId="0" xfId="3" applyFont="1" applyAlignment="1">
      <alignment vertical="center"/>
    </xf>
    <xf numFmtId="0" fontId="8" fillId="0" borderId="0" xfId="3" applyFont="1" applyAlignment="1">
      <alignment vertical="center"/>
    </xf>
    <xf numFmtId="0" fontId="8" fillId="0" borderId="0" xfId="3" applyFont="1" applyAlignment="1">
      <alignment horizontal="right" vertical="center"/>
    </xf>
    <xf numFmtId="0" fontId="15" fillId="0" borderId="0" xfId="3" applyFont="1"/>
    <xf numFmtId="0" fontId="14" fillId="0" borderId="0" xfId="3" applyFont="1" applyAlignment="1">
      <alignment horizontal="center" vertical="center"/>
    </xf>
    <xf numFmtId="0" fontId="14" fillId="0" borderId="0" xfId="3" applyFont="1" applyAlignment="1">
      <alignment horizontal="center" vertical="center" wrapText="1"/>
    </xf>
    <xf numFmtId="0" fontId="8" fillId="0" borderId="1" xfId="3" applyFont="1" applyBorder="1" applyAlignment="1">
      <alignment horizontal="center" vertical="center" wrapText="1"/>
    </xf>
    <xf numFmtId="0" fontId="2" fillId="0" borderId="0" xfId="3" applyFont="1" applyAlignment="1">
      <alignment horizontal="center" vertical="center"/>
    </xf>
    <xf numFmtId="0" fontId="15" fillId="0" borderId="0" xfId="3" applyFont="1" applyAlignment="1">
      <alignment horizontal="right"/>
    </xf>
    <xf numFmtId="0" fontId="1" fillId="0" borderId="0" xfId="3"/>
    <xf numFmtId="49" fontId="1" fillId="0" borderId="0" xfId="3" applyNumberFormat="1"/>
    <xf numFmtId="0" fontId="9" fillId="0" borderId="0" xfId="3" applyFont="1"/>
    <xf numFmtId="0" fontId="11" fillId="0" borderId="0" xfId="0" applyFont="1" applyAlignment="1">
      <alignment horizontal="center" vertical="center"/>
    </xf>
    <xf numFmtId="0" fontId="11" fillId="0" borderId="0" xfId="3" applyFont="1" applyAlignment="1">
      <alignment horizontal="center" vertical="center"/>
    </xf>
    <xf numFmtId="0" fontId="22" fillId="0" borderId="0" xfId="0" applyFont="1" applyAlignment="1">
      <alignment vertical="center"/>
    </xf>
    <xf numFmtId="167" fontId="2" fillId="0" borderId="0" xfId="0" applyNumberFormat="1" applyFont="1" applyAlignment="1">
      <alignment horizontal="center"/>
    </xf>
    <xf numFmtId="0" fontId="8" fillId="0" borderId="0" xfId="0" applyFont="1" applyAlignment="1">
      <alignment vertical="center"/>
    </xf>
    <xf numFmtId="0" fontId="8" fillId="0" borderId="0" xfId="0" applyFont="1" applyAlignment="1">
      <alignment vertical="center" wrapText="1"/>
    </xf>
    <xf numFmtId="0" fontId="35" fillId="0" borderId="0" xfId="0" applyFont="1" applyAlignment="1">
      <alignment vertical="center"/>
    </xf>
    <xf numFmtId="0" fontId="36" fillId="0" borderId="11" xfId="0" applyFont="1" applyBorder="1" applyAlignment="1">
      <alignment vertical="center"/>
    </xf>
    <xf numFmtId="14" fontId="36" fillId="0" borderId="11" xfId="0" applyNumberFormat="1" applyFont="1" applyBorder="1" applyAlignment="1">
      <alignment horizontal="center" vertical="center"/>
    </xf>
    <xf numFmtId="0" fontId="36" fillId="0" borderId="11" xfId="0" applyFont="1" applyBorder="1" applyAlignment="1">
      <alignment horizontal="center" vertical="center"/>
    </xf>
    <xf numFmtId="0" fontId="36" fillId="0" borderId="0" xfId="0" applyFont="1" applyAlignment="1">
      <alignment vertical="center"/>
    </xf>
    <xf numFmtId="0" fontId="37" fillId="0" borderId="0" xfId="0" applyFont="1"/>
    <xf numFmtId="165" fontId="35" fillId="2" borderId="0" xfId="0" applyNumberFormat="1" applyFont="1" applyFill="1" applyAlignment="1">
      <alignment vertical="center"/>
    </xf>
    <xf numFmtId="166" fontId="35" fillId="2" borderId="0" xfId="0" applyNumberFormat="1" applyFont="1" applyFill="1" applyAlignment="1">
      <alignment vertical="center"/>
    </xf>
    <xf numFmtId="0" fontId="40" fillId="0" borderId="11" xfId="0" applyFont="1" applyBorder="1" applyAlignment="1">
      <alignment horizontal="center" vertical="center"/>
    </xf>
    <xf numFmtId="14" fontId="40" fillId="0" borderId="11" xfId="0" applyNumberFormat="1" applyFont="1" applyBorder="1" applyAlignment="1">
      <alignment horizontal="center" vertical="center"/>
    </xf>
    <xf numFmtId="0" fontId="11" fillId="0" borderId="11" xfId="0" applyFont="1" applyBorder="1" applyAlignment="1">
      <alignment vertical="center" wrapText="1"/>
    </xf>
    <xf numFmtId="0" fontId="40" fillId="0" borderId="0" xfId="0" applyFont="1" applyAlignment="1">
      <alignment horizontal="center" vertical="center"/>
    </xf>
    <xf numFmtId="14" fontId="40" fillId="0" borderId="0" xfId="0" applyNumberFormat="1" applyFont="1" applyAlignment="1">
      <alignment horizontal="center" vertical="center"/>
    </xf>
    <xf numFmtId="0" fontId="41" fillId="0" borderId="0" xfId="0" applyFont="1"/>
    <xf numFmtId="3" fontId="9" fillId="0" borderId="0" xfId="0" applyNumberFormat="1" applyFont="1"/>
    <xf numFmtId="3" fontId="18" fillId="0" borderId="0" xfId="0" applyNumberFormat="1" applyFont="1"/>
    <xf numFmtId="164" fontId="18" fillId="0" borderId="0" xfId="1" applyNumberFormat="1" applyFont="1" applyAlignment="1"/>
    <xf numFmtId="4" fontId="18" fillId="0" borderId="0" xfId="1" applyNumberFormat="1" applyFont="1" applyAlignment="1"/>
    <xf numFmtId="0" fontId="11" fillId="0" borderId="0" xfId="3" applyFont="1" applyAlignment="1">
      <alignment vertical="center"/>
    </xf>
    <xf numFmtId="166" fontId="34" fillId="0" borderId="0" xfId="0" applyNumberFormat="1" applyFont="1" applyAlignment="1">
      <alignment vertical="center"/>
    </xf>
    <xf numFmtId="0" fontId="1" fillId="2" borderId="0" xfId="0" applyFont="1" applyFill="1"/>
    <xf numFmtId="0" fontId="21" fillId="0" borderId="0" xfId="0" applyFont="1"/>
    <xf numFmtId="0" fontId="45" fillId="0" borderId="0" xfId="0" applyFont="1"/>
    <xf numFmtId="0" fontId="9" fillId="0" borderId="0" xfId="0" applyFont="1" applyAlignment="1">
      <alignment horizontal="left" vertical="center"/>
    </xf>
    <xf numFmtId="0" fontId="48" fillId="0" borderId="0" xfId="0" applyFont="1"/>
    <xf numFmtId="49" fontId="25" fillId="0" borderId="0" xfId="0" applyNumberFormat="1" applyFont="1" applyAlignment="1">
      <alignment wrapText="1"/>
    </xf>
    <xf numFmtId="4" fontId="9" fillId="0" borderId="0" xfId="0" applyNumberFormat="1" applyFont="1"/>
    <xf numFmtId="49" fontId="9" fillId="0" borderId="0" xfId="0" quotePrefix="1" applyNumberFormat="1" applyFont="1"/>
    <xf numFmtId="49" fontId="9" fillId="0" borderId="0" xfId="0" quotePrefix="1" applyNumberFormat="1" applyFont="1" applyAlignment="1">
      <alignment horizontal="left"/>
    </xf>
    <xf numFmtId="3" fontId="53" fillId="0" borderId="0" xfId="0" applyNumberFormat="1" applyFont="1" applyAlignment="1">
      <alignment horizontal="center" vertical="center" wrapText="1"/>
    </xf>
    <xf numFmtId="0" fontId="4" fillId="0" borderId="0" xfId="0" applyFont="1" applyAlignment="1">
      <alignment horizontal="center" vertical="center" wrapText="1"/>
    </xf>
    <xf numFmtId="0" fontId="18" fillId="0" borderId="0" xfId="0" applyFont="1" applyAlignment="1">
      <alignment horizontal="center"/>
    </xf>
    <xf numFmtId="49" fontId="2" fillId="0" borderId="0" xfId="0" applyNumberFormat="1" applyFont="1" applyAlignment="1">
      <alignment vertical="center" wrapText="1"/>
    </xf>
    <xf numFmtId="0" fontId="9" fillId="0" borderId="0" xfId="0" applyFont="1" applyAlignment="1">
      <alignment horizontal="left" vertical="center" wrapText="1"/>
    </xf>
    <xf numFmtId="0" fontId="21" fillId="0" borderId="2" xfId="0" applyFont="1" applyBorder="1" applyAlignment="1">
      <alignment horizontal="center" vertical="center"/>
    </xf>
    <xf numFmtId="0" fontId="21" fillId="0" borderId="2" xfId="0" applyFont="1" applyBorder="1" applyAlignment="1">
      <alignment horizontal="center" vertical="justify"/>
    </xf>
    <xf numFmtId="0" fontId="38" fillId="4" borderId="12" xfId="0" applyFont="1" applyFill="1" applyBorder="1" applyAlignment="1">
      <alignment horizontal="center" vertical="center" wrapText="1"/>
    </xf>
    <xf numFmtId="3" fontId="37" fillId="4" borderId="13" xfId="0" applyNumberFormat="1" applyFont="1" applyFill="1" applyBorder="1" applyAlignment="1">
      <alignment horizontal="center" vertical="center"/>
    </xf>
    <xf numFmtId="3" fontId="9" fillId="0" borderId="13" xfId="0" applyNumberFormat="1" applyFont="1" applyBorder="1" applyAlignment="1" applyProtection="1">
      <alignment horizontal="center" vertical="center"/>
      <protection locked="0"/>
    </xf>
    <xf numFmtId="0" fontId="21" fillId="0" borderId="14" xfId="0" applyFont="1" applyBorder="1" applyAlignment="1" applyProtection="1">
      <alignment horizontal="center" vertical="center"/>
      <protection locked="0"/>
    </xf>
    <xf numFmtId="0" fontId="45" fillId="0" borderId="2" xfId="0" applyFont="1" applyBorder="1" applyAlignment="1">
      <alignment horizontal="center" vertical="center" wrapText="1"/>
    </xf>
    <xf numFmtId="0" fontId="11"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3" fontId="1" fillId="2" borderId="13" xfId="0" applyNumberFormat="1" applyFont="1" applyFill="1" applyBorder="1" applyAlignment="1" applyProtection="1">
      <alignment horizontal="center" vertical="center"/>
      <protection locked="0"/>
    </xf>
    <xf numFmtId="3" fontId="1" fillId="2" borderId="13" xfId="0" quotePrefix="1" applyNumberFormat="1" applyFont="1" applyFill="1" applyBorder="1" applyAlignment="1" applyProtection="1">
      <alignment horizontal="center" vertical="center"/>
      <protection locked="0"/>
    </xf>
    <xf numFmtId="3" fontId="1" fillId="2" borderId="14" xfId="0" applyNumberFormat="1" applyFont="1" applyFill="1" applyBorder="1" applyAlignment="1" applyProtection="1">
      <alignment horizontal="center" vertical="center"/>
      <protection locked="0"/>
    </xf>
    <xf numFmtId="0" fontId="54" fillId="0" borderId="0" xfId="0" applyFont="1" applyAlignment="1">
      <alignment horizontal="center" vertical="center" wrapText="1"/>
    </xf>
    <xf numFmtId="0" fontId="55" fillId="0" borderId="0" xfId="0" applyFont="1" applyAlignment="1">
      <alignment wrapText="1"/>
    </xf>
    <xf numFmtId="0" fontId="56" fillId="0" borderId="0" xfId="0" applyFont="1" applyAlignment="1">
      <alignment horizontal="center" vertical="center"/>
    </xf>
    <xf numFmtId="0" fontId="56" fillId="0" borderId="0" xfId="0" applyFont="1" applyAlignment="1">
      <alignment vertical="center" wrapText="1"/>
    </xf>
    <xf numFmtId="14" fontId="56" fillId="0" borderId="0" xfId="0" applyNumberFormat="1" applyFont="1" applyAlignment="1">
      <alignment horizontal="right" vertical="center" wrapText="1"/>
    </xf>
    <xf numFmtId="0" fontId="54" fillId="0" borderId="0" xfId="0" applyFont="1" applyAlignment="1">
      <alignment horizontal="center" vertical="center"/>
    </xf>
    <xf numFmtId="0" fontId="45" fillId="0" borderId="2" xfId="0" applyFont="1" applyBorder="1" applyAlignment="1">
      <alignment horizontal="center" vertical="center"/>
    </xf>
    <xf numFmtId="0" fontId="45" fillId="2" borderId="2" xfId="0" applyFont="1" applyFill="1" applyBorder="1" applyAlignment="1">
      <alignment horizontal="center" vertical="center" wrapText="1"/>
    </xf>
    <xf numFmtId="0" fontId="46" fillId="4" borderId="12" xfId="0" applyFont="1" applyFill="1" applyBorder="1" applyAlignment="1">
      <alignment horizontal="center" vertical="center" wrapText="1"/>
    </xf>
    <xf numFmtId="3" fontId="21" fillId="6" borderId="13" xfId="0" applyNumberFormat="1" applyFont="1" applyFill="1" applyBorder="1" applyAlignment="1">
      <alignment horizontal="center" vertical="center"/>
    </xf>
    <xf numFmtId="3" fontId="21" fillId="2" borderId="13" xfId="0" applyNumberFormat="1" applyFont="1" applyFill="1" applyBorder="1" applyAlignment="1" applyProtection="1">
      <alignment horizontal="center" vertical="center"/>
      <protection locked="0"/>
    </xf>
    <xf numFmtId="3" fontId="21" fillId="2" borderId="13" xfId="0" quotePrefix="1" applyNumberFormat="1" applyFont="1" applyFill="1" applyBorder="1" applyAlignment="1" applyProtection="1">
      <alignment horizontal="center" vertical="center"/>
      <protection locked="0"/>
    </xf>
    <xf numFmtId="3" fontId="47" fillId="4" borderId="13" xfId="0" applyNumberFormat="1" applyFont="1" applyFill="1" applyBorder="1" applyAlignment="1">
      <alignment horizontal="center" vertical="center"/>
    </xf>
    <xf numFmtId="3" fontId="21" fillId="2" borderId="14" xfId="0" applyNumberFormat="1" applyFont="1" applyFill="1" applyBorder="1" applyAlignment="1" applyProtection="1">
      <alignment horizontal="center" vertical="center"/>
      <protection locked="0"/>
    </xf>
    <xf numFmtId="0" fontId="49" fillId="4" borderId="12" xfId="0" applyFont="1" applyFill="1" applyBorder="1" applyAlignment="1">
      <alignment horizontal="center" vertical="center" wrapText="1"/>
    </xf>
    <xf numFmtId="3" fontId="25" fillId="0" borderId="13" xfId="0" applyNumberFormat="1" applyFont="1" applyBorder="1" applyAlignment="1" applyProtection="1">
      <alignment horizontal="center" vertical="center"/>
      <protection locked="0"/>
    </xf>
    <xf numFmtId="3" fontId="25" fillId="5" borderId="13" xfId="0" applyNumberFormat="1" applyFont="1" applyFill="1" applyBorder="1" applyAlignment="1" applyProtection="1">
      <alignment horizontal="center" vertical="center"/>
      <protection locked="0"/>
    </xf>
    <xf numFmtId="3" fontId="25" fillId="0" borderId="15" xfId="0" applyNumberFormat="1" applyFont="1" applyBorder="1" applyAlignment="1" applyProtection="1">
      <alignment horizontal="center" vertical="center"/>
      <protection locked="0"/>
    </xf>
    <xf numFmtId="3" fontId="25" fillId="0" borderId="13" xfId="0" quotePrefix="1" applyNumberFormat="1" applyFont="1" applyBorder="1" applyAlignment="1" applyProtection="1">
      <alignment horizontal="center" vertical="center"/>
      <protection locked="0"/>
    </xf>
    <xf numFmtId="3" fontId="25" fillId="0" borderId="14" xfId="0" quotePrefix="1" applyNumberFormat="1" applyFont="1" applyBorder="1" applyAlignment="1" applyProtection="1">
      <alignment horizontal="center" vertical="center"/>
      <protection locked="0"/>
    </xf>
    <xf numFmtId="3" fontId="25" fillId="4" borderId="13" xfId="0" applyNumberFormat="1" applyFont="1" applyFill="1" applyBorder="1" applyAlignment="1">
      <alignment horizontal="center" vertical="center"/>
    </xf>
    <xf numFmtId="3" fontId="25" fillId="4" borderId="13" xfId="0" quotePrefix="1" applyNumberFormat="1" applyFont="1" applyFill="1" applyBorder="1" applyAlignment="1">
      <alignment horizontal="center" vertical="center"/>
    </xf>
    <xf numFmtId="3" fontId="37" fillId="5" borderId="13" xfId="0" applyNumberFormat="1" applyFont="1" applyFill="1" applyBorder="1" applyAlignment="1">
      <alignment horizontal="center" vertical="center"/>
    </xf>
    <xf numFmtId="3" fontId="9" fillId="6" borderId="13" xfId="0" applyNumberFormat="1" applyFont="1" applyFill="1" applyBorder="1" applyAlignment="1">
      <alignment horizontal="center" vertical="center"/>
    </xf>
    <xf numFmtId="3" fontId="9" fillId="0" borderId="15" xfId="0" applyNumberFormat="1" applyFont="1" applyBorder="1" applyAlignment="1" applyProtection="1">
      <alignment horizontal="center" vertical="center"/>
      <protection locked="0"/>
    </xf>
    <xf numFmtId="3" fontId="37" fillId="4" borderId="13" xfId="0" quotePrefix="1" applyNumberFormat="1" applyFont="1" applyFill="1" applyBorder="1" applyAlignment="1">
      <alignment horizontal="center" vertical="center"/>
    </xf>
    <xf numFmtId="3" fontId="9" fillId="0" borderId="13" xfId="0" quotePrefix="1" applyNumberFormat="1" applyFont="1" applyBorder="1" applyAlignment="1" applyProtection="1">
      <alignment horizontal="center" vertical="center"/>
      <protection locked="0"/>
    </xf>
    <xf numFmtId="3" fontId="9" fillId="0" borderId="14" xfId="0" quotePrefix="1" applyNumberFormat="1" applyFont="1" applyBorder="1" applyAlignment="1" applyProtection="1">
      <alignment horizontal="center" vertical="center"/>
      <protection locked="0"/>
    </xf>
    <xf numFmtId="1" fontId="45" fillId="0" borderId="2" xfId="0" applyNumberFormat="1" applyFont="1" applyBorder="1" applyAlignment="1">
      <alignment horizontal="center" vertical="center"/>
    </xf>
    <xf numFmtId="0" fontId="58" fillId="0" borderId="0" xfId="0" applyFont="1" applyAlignment="1">
      <alignment horizontal="center" vertical="center" wrapText="1"/>
    </xf>
    <xf numFmtId="0" fontId="58" fillId="0" borderId="0" xfId="0" applyFont="1" applyAlignment="1">
      <alignment horizontal="center" vertical="center"/>
    </xf>
    <xf numFmtId="14" fontId="58" fillId="0" borderId="0" xfId="0" applyNumberFormat="1" applyFont="1" applyAlignment="1">
      <alignment horizontal="center" vertical="center" wrapText="1"/>
    </xf>
    <xf numFmtId="3" fontId="7" fillId="0" borderId="2" xfId="0" applyNumberFormat="1" applyFont="1" applyBorder="1" applyAlignment="1">
      <alignment horizontal="center" vertical="center"/>
    </xf>
    <xf numFmtId="3" fontId="7" fillId="0" borderId="2" xfId="0" applyNumberFormat="1" applyFont="1" applyBorder="1" applyAlignment="1">
      <alignment horizontal="center" vertical="center" wrapText="1"/>
    </xf>
    <xf numFmtId="0" fontId="45" fillId="0" borderId="4" xfId="3" applyFont="1" applyBorder="1" applyAlignment="1">
      <alignment horizontal="center" vertical="center"/>
    </xf>
    <xf numFmtId="0" fontId="45" fillId="0" borderId="2" xfId="3" applyFont="1" applyBorder="1" applyAlignment="1">
      <alignment horizontal="center" vertical="center"/>
    </xf>
    <xf numFmtId="0" fontId="2" fillId="0" borderId="0" xfId="3" applyFont="1"/>
    <xf numFmtId="0" fontId="2" fillId="0" borderId="0" xfId="3" applyFont="1" applyAlignment="1">
      <alignment vertical="center" wrapText="1"/>
    </xf>
    <xf numFmtId="0" fontId="41" fillId="0" borderId="0" xfId="3" applyFont="1"/>
    <xf numFmtId="49" fontId="9" fillId="0" borderId="0" xfId="3" applyNumberFormat="1" applyFont="1"/>
    <xf numFmtId="49" fontId="2" fillId="0" borderId="0" xfId="3" applyNumberFormat="1" applyFont="1"/>
    <xf numFmtId="3" fontId="52" fillId="0" borderId="13" xfId="0" applyNumberFormat="1" applyFont="1" applyBorder="1" applyAlignment="1" applyProtection="1">
      <alignment horizontal="center" vertical="center"/>
      <protection locked="0"/>
    </xf>
    <xf numFmtId="3" fontId="52" fillId="0" borderId="14" xfId="0" applyNumberFormat="1" applyFont="1" applyBorder="1" applyAlignment="1" applyProtection="1">
      <alignment horizontal="center" vertical="center"/>
      <protection locked="0"/>
    </xf>
    <xf numFmtId="0" fontId="59" fillId="0" borderId="0" xfId="0" applyFont="1" applyAlignment="1">
      <alignment horizontal="center" vertical="center" wrapText="1"/>
    </xf>
    <xf numFmtId="0" fontId="60" fillId="0" borderId="0" xfId="0" applyFont="1" applyAlignment="1">
      <alignment horizontal="center" vertical="center" wrapText="1"/>
    </xf>
    <xf numFmtId="0" fontId="59" fillId="0" borderId="0" xfId="0" applyFont="1" applyAlignment="1">
      <alignment horizontal="center" vertical="center"/>
    </xf>
    <xf numFmtId="14" fontId="59" fillId="0" borderId="0" xfId="0" applyNumberFormat="1" applyFont="1" applyAlignment="1">
      <alignment horizontal="center" vertical="center" wrapText="1"/>
    </xf>
    <xf numFmtId="0" fontId="61" fillId="0" borderId="0" xfId="0" applyFont="1" applyAlignment="1">
      <alignment horizontal="center" vertical="center"/>
    </xf>
    <xf numFmtId="0" fontId="62" fillId="0" borderId="0" xfId="0" applyFont="1"/>
    <xf numFmtId="3" fontId="63" fillId="0" borderId="0" xfId="0" applyNumberFormat="1" applyFont="1" applyAlignment="1">
      <alignment horizontal="center" vertical="center" wrapText="1"/>
    </xf>
    <xf numFmtId="3" fontId="64" fillId="0" borderId="0" xfId="0" applyNumberFormat="1" applyFont="1" applyAlignment="1">
      <alignment horizontal="center" vertical="center" wrapText="1"/>
    </xf>
    <xf numFmtId="0" fontId="65" fillId="0" borderId="0" xfId="0" applyFont="1" applyAlignment="1">
      <alignment horizontal="center" vertical="center" wrapText="1"/>
    </xf>
    <xf numFmtId="2" fontId="24" fillId="0" borderId="0" xfId="3" applyNumberFormat="1" applyFont="1"/>
    <xf numFmtId="2" fontId="23" fillId="0" borderId="0" xfId="3" applyNumberFormat="1" applyFont="1"/>
    <xf numFmtId="0" fontId="23" fillId="0" borderId="0" xfId="3" applyFont="1"/>
    <xf numFmtId="0" fontId="8" fillId="0" borderId="0" xfId="3" applyFont="1" applyAlignment="1">
      <alignment horizontal="right"/>
    </xf>
    <xf numFmtId="0" fontId="35" fillId="0" borderId="0" xfId="3" applyFont="1" applyAlignment="1">
      <alignment vertical="center"/>
    </xf>
    <xf numFmtId="0" fontId="2" fillId="0" borderId="0" xfId="3" applyFont="1" applyAlignment="1">
      <alignment horizontal="center" vertical="center" wrapText="1"/>
    </xf>
    <xf numFmtId="2" fontId="15" fillId="0" borderId="0" xfId="3" applyNumberFormat="1" applyFont="1"/>
    <xf numFmtId="43" fontId="1" fillId="0" borderId="0" xfId="1" applyFont="1"/>
    <xf numFmtId="0" fontId="18" fillId="0" borderId="0" xfId="3" applyFont="1"/>
    <xf numFmtId="0" fontId="68" fillId="4" borderId="12" xfId="3" applyFont="1" applyFill="1" applyBorder="1" applyAlignment="1">
      <alignment horizontal="center" vertical="center" wrapText="1"/>
    </xf>
    <xf numFmtId="0" fontId="8" fillId="0" borderId="0" xfId="3" applyFont="1"/>
    <xf numFmtId="0" fontId="40" fillId="0" borderId="0" xfId="3" applyFont="1" applyAlignment="1">
      <alignment horizontal="center" vertical="center"/>
    </xf>
    <xf numFmtId="14" fontId="40" fillId="0" borderId="0" xfId="3" applyNumberFormat="1" applyFont="1" applyAlignment="1">
      <alignment horizontal="center" vertical="center"/>
    </xf>
    <xf numFmtId="0" fontId="12" fillId="0" borderId="0" xfId="3" applyFont="1"/>
    <xf numFmtId="0" fontId="69" fillId="0" borderId="0" xfId="3" applyFont="1"/>
    <xf numFmtId="0" fontId="21" fillId="0" borderId="0" xfId="3" applyFont="1"/>
    <xf numFmtId="43" fontId="21" fillId="0" borderId="0" xfId="1" applyFont="1"/>
    <xf numFmtId="2" fontId="21" fillId="0" borderId="0" xfId="3" applyNumberFormat="1" applyFont="1"/>
    <xf numFmtId="0" fontId="45" fillId="0" borderId="0" xfId="3" applyFont="1"/>
    <xf numFmtId="0" fontId="45" fillId="0" borderId="0" xfId="3" applyFont="1" applyAlignment="1">
      <alignment horizontal="center"/>
    </xf>
    <xf numFmtId="49" fontId="21" fillId="0" borderId="0" xfId="3" applyNumberFormat="1" applyFont="1"/>
    <xf numFmtId="49" fontId="21" fillId="0" borderId="0" xfId="3" applyNumberFormat="1" applyFont="1" applyAlignment="1">
      <alignment vertical="center"/>
    </xf>
    <xf numFmtId="49" fontId="21" fillId="0" borderId="0" xfId="3" quotePrefix="1" applyNumberFormat="1" applyFont="1"/>
    <xf numFmtId="0" fontId="44" fillId="0" borderId="0" xfId="3" applyFont="1"/>
    <xf numFmtId="43" fontId="21" fillId="0" borderId="0" xfId="1" quotePrefix="1" applyFont="1" applyAlignment="1"/>
    <xf numFmtId="2" fontId="21" fillId="0" borderId="0" xfId="3" quotePrefix="1" applyNumberFormat="1" applyFont="1"/>
    <xf numFmtId="49" fontId="21" fillId="0" borderId="0" xfId="3" quotePrefix="1" applyNumberFormat="1" applyFont="1" applyAlignment="1">
      <alignment horizontal="left"/>
    </xf>
    <xf numFmtId="0" fontId="21" fillId="0" borderId="0" xfId="3" quotePrefix="1" applyFont="1" applyAlignment="1">
      <alignment horizontal="left" vertical="center"/>
    </xf>
    <xf numFmtId="43" fontId="21" fillId="0" borderId="0" xfId="1" quotePrefix="1" applyFont="1" applyAlignment="1">
      <alignment horizontal="left"/>
    </xf>
    <xf numFmtId="2" fontId="21" fillId="0" borderId="0" xfId="3" quotePrefix="1" applyNumberFormat="1" applyFont="1" applyAlignment="1">
      <alignment horizontal="left"/>
    </xf>
    <xf numFmtId="0" fontId="21" fillId="0" borderId="0" xfId="3" quotePrefix="1" applyFont="1"/>
    <xf numFmtId="0" fontId="70" fillId="4" borderId="12" xfId="3" applyFont="1" applyFill="1" applyBorder="1" applyAlignment="1">
      <alignment horizontal="center" vertical="center" wrapText="1"/>
    </xf>
    <xf numFmtId="3" fontId="19" fillId="6" borderId="13" xfId="3" applyNumberFormat="1" applyFont="1" applyFill="1" applyBorder="1" applyAlignment="1">
      <alignment horizontal="center" vertical="center"/>
    </xf>
    <xf numFmtId="3" fontId="19" fillId="4" borderId="13" xfId="3" applyNumberFormat="1" applyFont="1" applyFill="1" applyBorder="1" applyAlignment="1">
      <alignment horizontal="center" vertical="center"/>
    </xf>
    <xf numFmtId="0" fontId="7" fillId="0" borderId="2" xfId="3" applyFont="1" applyBorder="1" applyAlignment="1">
      <alignment horizontal="center" vertical="center" wrapText="1"/>
    </xf>
    <xf numFmtId="0" fontId="7" fillId="0" borderId="2" xfId="3" applyFont="1" applyBorder="1" applyAlignment="1">
      <alignment horizontal="center" vertical="center"/>
    </xf>
    <xf numFmtId="3" fontId="19" fillId="0" borderId="13" xfId="3" applyNumberFormat="1" applyFont="1" applyBorder="1" applyAlignment="1" applyProtection="1">
      <alignment horizontal="center" vertical="center"/>
      <protection locked="0"/>
    </xf>
    <xf numFmtId="3" fontId="9" fillId="0" borderId="13" xfId="1" applyNumberFormat="1" applyFont="1" applyFill="1" applyBorder="1" applyAlignment="1" applyProtection="1">
      <alignment horizontal="center" vertical="center"/>
      <protection locked="0"/>
    </xf>
    <xf numFmtId="3" fontId="9" fillId="0" borderId="13" xfId="3" applyNumberFormat="1" applyFont="1" applyBorder="1" applyAlignment="1" applyProtection="1">
      <alignment horizontal="center" vertical="center"/>
      <protection locked="0"/>
    </xf>
    <xf numFmtId="3" fontId="19" fillId="0" borderId="14" xfId="3" applyNumberFormat="1" applyFont="1" applyBorder="1" applyAlignment="1" applyProtection="1">
      <alignment horizontal="center" vertical="center"/>
      <protection locked="0"/>
    </xf>
    <xf numFmtId="0" fontId="49" fillId="4" borderId="12" xfId="0" applyFont="1" applyFill="1" applyBorder="1" applyAlignment="1">
      <alignment vertical="center" wrapText="1"/>
    </xf>
    <xf numFmtId="3" fontId="39" fillId="4" borderId="13" xfId="0" applyNumberFormat="1" applyFont="1" applyFill="1" applyBorder="1" applyAlignment="1">
      <alignment horizontal="center" vertical="center" wrapText="1"/>
    </xf>
    <xf numFmtId="3" fontId="39" fillId="4" borderId="13" xfId="0" applyNumberFormat="1" applyFont="1" applyFill="1" applyBorder="1" applyAlignment="1">
      <alignment horizontal="center" vertical="center"/>
    </xf>
    <xf numFmtId="0" fontId="52" fillId="0" borderId="13" xfId="3" applyFont="1" applyBorder="1" applyAlignment="1" applyProtection="1">
      <alignment horizontal="center" vertical="center"/>
      <protection locked="0"/>
    </xf>
    <xf numFmtId="0" fontId="52" fillId="0" borderId="14" xfId="3" applyFont="1" applyBorder="1" applyAlignment="1" applyProtection="1">
      <alignment horizontal="center" vertical="center"/>
      <protection locked="0"/>
    </xf>
    <xf numFmtId="0" fontId="1" fillId="0" borderId="0" xfId="0" applyFont="1" applyAlignment="1">
      <alignment horizontal="center" vertical="center" wrapText="1"/>
    </xf>
    <xf numFmtId="0" fontId="71" fillId="0" borderId="0" xfId="0" applyFont="1" applyAlignment="1">
      <alignment horizontal="center" vertical="center" wrapText="1"/>
    </xf>
    <xf numFmtId="0" fontId="52" fillId="0" borderId="13" xfId="3" applyFont="1" applyBorder="1" applyAlignment="1" applyProtection="1">
      <alignment horizontal="center" vertical="center" wrapText="1"/>
      <protection locked="0"/>
    </xf>
    <xf numFmtId="0" fontId="52" fillId="0" borderId="14" xfId="3" applyFont="1" applyBorder="1" applyAlignment="1" applyProtection="1">
      <alignment horizontal="center" vertical="center" wrapText="1"/>
      <protection locked="0"/>
    </xf>
    <xf numFmtId="43" fontId="24" fillId="0" borderId="0" xfId="1" applyFont="1" applyAlignment="1" applyProtection="1"/>
    <xf numFmtId="0" fontId="8" fillId="0" borderId="0" xfId="3" applyFont="1" applyAlignment="1">
      <alignment vertical="center" wrapText="1"/>
    </xf>
    <xf numFmtId="166" fontId="35" fillId="2" borderId="0" xfId="3" applyNumberFormat="1" applyFont="1" applyFill="1" applyAlignment="1">
      <alignment vertical="center"/>
    </xf>
    <xf numFmtId="0" fontId="11" fillId="0" borderId="0" xfId="3" applyFont="1" applyAlignment="1">
      <alignment vertical="center" wrapText="1"/>
    </xf>
    <xf numFmtId="0" fontId="36" fillId="0" borderId="0" xfId="3" applyFont="1" applyAlignment="1">
      <alignment horizontal="center" vertical="center"/>
    </xf>
    <xf numFmtId="14" fontId="36" fillId="0" borderId="0" xfId="3" applyNumberFormat="1" applyFont="1" applyAlignment="1">
      <alignment horizontal="center" vertical="center"/>
    </xf>
    <xf numFmtId="0" fontId="11" fillId="0" borderId="0" xfId="3" applyFont="1"/>
    <xf numFmtId="0" fontId="11" fillId="0" borderId="0" xfId="3" applyFont="1" applyAlignment="1">
      <alignment horizontal="right" vertical="center"/>
    </xf>
    <xf numFmtId="0" fontId="56" fillId="0" borderId="0" xfId="0" applyFont="1" applyAlignment="1">
      <alignment horizontal="center" vertical="center" wrapText="1"/>
    </xf>
    <xf numFmtId="0" fontId="57" fillId="0" borderId="0" xfId="0" applyFont="1" applyAlignment="1">
      <alignment horizontal="center" vertical="center" wrapText="1"/>
    </xf>
    <xf numFmtId="0" fontId="21" fillId="0" borderId="2" xfId="3" applyFont="1" applyBorder="1" applyAlignment="1">
      <alignment horizontal="center" vertical="center" wrapText="1"/>
    </xf>
    <xf numFmtId="0" fontId="21" fillId="0" borderId="0" xfId="3" applyFont="1" applyAlignment="1">
      <alignment wrapText="1"/>
    </xf>
    <xf numFmtId="0" fontId="68" fillId="4" borderId="13" xfId="3" applyFont="1" applyFill="1" applyBorder="1" applyAlignment="1">
      <alignment horizontal="center" vertical="center" wrapText="1"/>
    </xf>
    <xf numFmtId="3" fontId="68" fillId="4" borderId="13" xfId="3" applyNumberFormat="1" applyFont="1" applyFill="1" applyBorder="1" applyAlignment="1">
      <alignment horizontal="center" vertical="center" wrapText="1"/>
    </xf>
    <xf numFmtId="14" fontId="56" fillId="0" borderId="0" xfId="0" applyNumberFormat="1" applyFont="1" applyAlignment="1">
      <alignment horizontal="center" vertical="center" wrapText="1"/>
    </xf>
    <xf numFmtId="0" fontId="1" fillId="0" borderId="0" xfId="3" applyAlignment="1">
      <alignment wrapText="1"/>
    </xf>
    <xf numFmtId="43" fontId="15" fillId="0" borderId="0" xfId="1" applyFont="1" applyBorder="1" applyProtection="1"/>
    <xf numFmtId="0" fontId="66" fillId="0" borderId="0" xfId="0" applyFont="1" applyAlignment="1">
      <alignment horizontal="center" vertical="center" wrapText="1"/>
    </xf>
    <xf numFmtId="43" fontId="9" fillId="0" borderId="0" xfId="1" applyFont="1" applyBorder="1" applyAlignment="1" applyProtection="1"/>
    <xf numFmtId="2" fontId="9" fillId="0" borderId="0" xfId="3" applyNumberFormat="1" applyFont="1"/>
    <xf numFmtId="43" fontId="9" fillId="0" borderId="0" xfId="1" applyFont="1" applyProtection="1"/>
    <xf numFmtId="0" fontId="9" fillId="0" borderId="0" xfId="3" applyFont="1" applyAlignment="1">
      <alignment horizontal="left" vertical="center" wrapText="1"/>
    </xf>
    <xf numFmtId="0" fontId="9" fillId="0" borderId="0" xfId="3" applyFont="1" applyAlignment="1">
      <alignment horizontal="left" vertical="center"/>
    </xf>
    <xf numFmtId="0" fontId="29" fillId="0" borderId="0" xfId="3" applyFont="1"/>
    <xf numFmtId="43" fontId="29" fillId="0" borderId="0" xfId="1" applyFont="1" applyProtection="1"/>
    <xf numFmtId="2" fontId="29" fillId="0" borderId="0" xfId="3" applyNumberFormat="1" applyFont="1"/>
    <xf numFmtId="43" fontId="1" fillId="0" borderId="0" xfId="1" applyFont="1" applyProtection="1"/>
    <xf numFmtId="43" fontId="15" fillId="0" borderId="0" xfId="1" applyFont="1" applyProtection="1"/>
    <xf numFmtId="1" fontId="52" fillId="0" borderId="13" xfId="4" applyNumberFormat="1" applyFont="1" applyBorder="1" applyAlignment="1" applyProtection="1">
      <alignment horizontal="center" vertical="center"/>
      <protection locked="0"/>
    </xf>
    <xf numFmtId="1" fontId="52" fillId="0" borderId="13" xfId="4" applyNumberFormat="1" applyFont="1" applyFill="1" applyBorder="1" applyAlignment="1" applyProtection="1">
      <alignment horizontal="center" vertical="center"/>
      <protection locked="0"/>
    </xf>
    <xf numFmtId="1" fontId="52" fillId="0" borderId="14" xfId="4" applyNumberFormat="1" applyFont="1" applyBorder="1" applyAlignment="1" applyProtection="1">
      <alignment horizontal="center" vertical="center"/>
      <protection locked="0"/>
    </xf>
    <xf numFmtId="0" fontId="50" fillId="3" borderId="12" xfId="0" applyFont="1" applyFill="1" applyBorder="1" applyAlignment="1" applyProtection="1">
      <alignment horizontal="center" vertical="center" wrapText="1"/>
      <protection locked="0"/>
    </xf>
    <xf numFmtId="3" fontId="8" fillId="0" borderId="0" xfId="0" applyNumberFormat="1" applyFont="1" applyAlignment="1">
      <alignment horizontal="center" vertical="center" wrapText="1"/>
    </xf>
    <xf numFmtId="0" fontId="45" fillId="0" borderId="17" xfId="0" applyFont="1" applyBorder="1" applyAlignment="1">
      <alignment horizontal="center" vertical="center"/>
    </xf>
    <xf numFmtId="0" fontId="45" fillId="2" borderId="4" xfId="0" applyFont="1" applyFill="1" applyBorder="1" applyAlignment="1">
      <alignment horizontal="center" vertical="center" wrapText="1"/>
    </xf>
    <xf numFmtId="0" fontId="45" fillId="0" borderId="4" xfId="0" applyFont="1" applyBorder="1" applyAlignment="1">
      <alignment horizontal="center" vertical="center" wrapText="1"/>
    </xf>
    <xf numFmtId="0" fontId="45" fillId="0" borderId="18" xfId="0" applyFont="1" applyBorder="1" applyAlignment="1">
      <alignment horizontal="center" vertical="center" wrapText="1"/>
    </xf>
    <xf numFmtId="166" fontId="34" fillId="0" borderId="0" xfId="0" applyNumberFormat="1" applyFont="1" applyAlignment="1" applyProtection="1">
      <alignment horizontal="left" vertical="center"/>
      <protection locked="0"/>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vertical="center"/>
    </xf>
    <xf numFmtId="0" fontId="5" fillId="0" borderId="1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49" fontId="9" fillId="0" borderId="0" xfId="0" applyNumberFormat="1" applyFont="1" applyAlignment="1">
      <alignment horizontal="left" vertical="center"/>
    </xf>
    <xf numFmtId="14" fontId="33" fillId="3" borderId="11" xfId="0" applyNumberFormat="1" applyFont="1" applyFill="1" applyBorder="1" applyAlignment="1" applyProtection="1">
      <alignment horizontal="center" vertical="center"/>
      <protection locked="0"/>
    </xf>
    <xf numFmtId="0" fontId="33" fillId="3" borderId="11" xfId="0" applyFont="1" applyFill="1" applyBorder="1" applyAlignment="1" applyProtection="1">
      <alignment horizontal="center" vertical="center"/>
      <protection locked="0"/>
    </xf>
    <xf numFmtId="0" fontId="42" fillId="3" borderId="11" xfId="0" applyFont="1" applyFill="1" applyBorder="1" applyAlignment="1" applyProtection="1">
      <alignment horizontal="center" vertical="center"/>
      <protection locked="0"/>
    </xf>
    <xf numFmtId="165" fontId="34" fillId="0" borderId="0" xfId="0" applyNumberFormat="1" applyFont="1" applyAlignment="1" applyProtection="1">
      <alignment horizontal="right" vertical="center"/>
      <protection locked="0"/>
    </xf>
    <xf numFmtId="0" fontId="5" fillId="0" borderId="3" xfId="0" applyFont="1" applyBorder="1" applyAlignment="1">
      <alignment horizontal="center" vertical="center" wrapText="1"/>
    </xf>
    <xf numFmtId="0" fontId="12" fillId="0" borderId="1" xfId="0" applyFont="1" applyBorder="1" applyAlignment="1">
      <alignment horizontal="center" vertical="center" wrapText="1" readingOrder="1"/>
    </xf>
    <xf numFmtId="0" fontId="12" fillId="0" borderId="2" xfId="0" applyFont="1" applyBorder="1" applyAlignment="1">
      <alignment horizontal="center" vertical="center" wrapText="1" readingOrder="1"/>
    </xf>
    <xf numFmtId="0" fontId="12" fillId="0" borderId="4" xfId="0" applyFont="1" applyBorder="1" applyAlignment="1">
      <alignment horizontal="center" vertical="center" wrapText="1" readingOrder="1"/>
    </xf>
    <xf numFmtId="0" fontId="36" fillId="0" borderId="11" xfId="0" applyFont="1" applyBorder="1" applyAlignment="1">
      <alignment horizontal="right" vertical="center"/>
    </xf>
    <xf numFmtId="0" fontId="39" fillId="0" borderId="11" xfId="0" applyFont="1" applyBorder="1" applyAlignment="1">
      <alignment horizontal="center"/>
    </xf>
    <xf numFmtId="0" fontId="12" fillId="2" borderId="2" xfId="0" applyFont="1" applyFill="1" applyBorder="1" applyAlignment="1">
      <alignment horizontal="center" vertical="center" wrapText="1" readingOrder="1"/>
    </xf>
    <xf numFmtId="0" fontId="12" fillId="2" borderId="3" xfId="0" applyFont="1" applyFill="1" applyBorder="1" applyAlignment="1">
      <alignment horizontal="center" vertical="center" wrapText="1" readingOrder="1"/>
    </xf>
    <xf numFmtId="0" fontId="12" fillId="0" borderId="3" xfId="0" applyFont="1" applyBorder="1" applyAlignment="1">
      <alignment horizontal="center" vertical="center" wrapText="1" readingOrder="1"/>
    </xf>
    <xf numFmtId="0" fontId="12" fillId="0" borderId="5" xfId="0" applyFont="1" applyBorder="1" applyAlignment="1">
      <alignment horizontal="center" vertical="center" wrapText="1" readingOrder="1"/>
    </xf>
    <xf numFmtId="0" fontId="12" fillId="0" borderId="6" xfId="0" applyFont="1" applyBorder="1" applyAlignment="1">
      <alignment horizontal="center" vertical="center" wrapText="1" readingOrder="1"/>
    </xf>
    <xf numFmtId="0" fontId="12" fillId="0" borderId="7" xfId="0" applyFont="1" applyBorder="1" applyAlignment="1">
      <alignment horizontal="center" vertical="center" wrapText="1" readingOrder="1"/>
    </xf>
    <xf numFmtId="0" fontId="8" fillId="0" borderId="0" xfId="0" applyFont="1" applyAlignment="1">
      <alignment horizontal="right" wrapText="1"/>
    </xf>
    <xf numFmtId="0" fontId="8" fillId="0" borderId="0" xfId="0" applyFont="1" applyAlignment="1">
      <alignment horizontal="center" wrapText="1"/>
    </xf>
    <xf numFmtId="0" fontId="8" fillId="0" borderId="0" xfId="0" applyFont="1" applyAlignment="1">
      <alignment horizontal="left" wrapText="1"/>
    </xf>
    <xf numFmtId="165" fontId="35" fillId="2" borderId="0" xfId="0" applyNumberFormat="1" applyFont="1" applyFill="1" applyAlignment="1">
      <alignment horizontal="right" vertical="center"/>
    </xf>
    <xf numFmtId="166" fontId="35" fillId="2" borderId="0" xfId="0" applyNumberFormat="1" applyFont="1" applyFill="1" applyAlignment="1">
      <alignment horizontal="left" vertical="center"/>
    </xf>
    <xf numFmtId="0" fontId="12" fillId="0" borderId="8" xfId="0" applyFont="1" applyBorder="1" applyAlignment="1">
      <alignment horizontal="center" vertical="center" wrapText="1" readingOrder="1"/>
    </xf>
    <xf numFmtId="0" fontId="12" fillId="0" borderId="9" xfId="0" applyFont="1" applyBorder="1" applyAlignment="1">
      <alignment horizontal="center" vertical="center" wrapText="1" readingOrder="1"/>
    </xf>
    <xf numFmtId="0" fontId="12" fillId="0" borderId="10" xfId="0" applyFont="1" applyBorder="1" applyAlignment="1">
      <alignment horizontal="center" vertical="center" wrapText="1" readingOrder="1"/>
    </xf>
    <xf numFmtId="0" fontId="12" fillId="2" borderId="1" xfId="0" applyFont="1" applyFill="1" applyBorder="1" applyAlignment="1">
      <alignment horizontal="center" vertical="center" wrapText="1" readingOrder="1"/>
    </xf>
    <xf numFmtId="43" fontId="12" fillId="0" borderId="2" xfId="1" applyFont="1" applyBorder="1" applyAlignment="1">
      <alignment horizontal="center" vertical="center" wrapText="1" readingOrder="1"/>
    </xf>
    <xf numFmtId="43" fontId="12" fillId="0" borderId="4" xfId="1" applyFont="1" applyBorder="1" applyAlignment="1">
      <alignment horizontal="center" vertical="center" wrapText="1" readingOrder="1"/>
    </xf>
    <xf numFmtId="43" fontId="12" fillId="0" borderId="3" xfId="1" applyFont="1" applyBorder="1" applyAlignment="1">
      <alignment horizontal="center" vertical="center" wrapText="1" readingOrder="1"/>
    </xf>
    <xf numFmtId="0" fontId="9" fillId="0" borderId="0" xfId="0" quotePrefix="1" applyFont="1" applyAlignment="1">
      <alignment horizontal="left" vertical="center" wrapText="1"/>
    </xf>
    <xf numFmtId="0" fontId="36" fillId="0" borderId="11" xfId="0" applyFont="1" applyBorder="1" applyAlignment="1">
      <alignment horizontal="left" vertical="center"/>
    </xf>
    <xf numFmtId="14" fontId="36" fillId="0" borderId="11" xfId="0" applyNumberFormat="1" applyFont="1" applyBorder="1" applyAlignment="1">
      <alignment horizontal="center" vertical="center"/>
    </xf>
    <xf numFmtId="0" fontId="36" fillId="0" borderId="11" xfId="0" applyFont="1" applyBorder="1" applyAlignment="1">
      <alignment horizontal="center" vertical="center"/>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39" fillId="0" borderId="11" xfId="0" applyFont="1" applyBorder="1" applyAlignment="1">
      <alignment horizontal="center" vertical="center"/>
    </xf>
    <xf numFmtId="49" fontId="25" fillId="0" borderId="0" xfId="0" quotePrefix="1" applyNumberFormat="1" applyFont="1" applyAlignment="1">
      <alignment horizontal="left" vertical="center"/>
    </xf>
    <xf numFmtId="0" fontId="40" fillId="0" borderId="11" xfId="0" applyFont="1" applyBorder="1" applyAlignment="1">
      <alignment horizontal="left"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9" xfId="0" applyFont="1" applyBorder="1" applyAlignment="1">
      <alignment horizontal="center" vertical="center" wrapText="1"/>
    </xf>
    <xf numFmtId="0" fontId="9" fillId="0" borderId="0" xfId="0" quotePrefix="1" applyFont="1" applyAlignment="1">
      <alignment horizontal="left" vertical="center"/>
    </xf>
    <xf numFmtId="0" fontId="40" fillId="0" borderId="11" xfId="0" applyFont="1" applyBorder="1" applyAlignment="1">
      <alignment horizontal="right" vertical="center"/>
    </xf>
    <xf numFmtId="0" fontId="37" fillId="0" borderId="11" xfId="0" applyFont="1" applyBorder="1" applyAlignment="1">
      <alignment horizontal="center" vertical="center"/>
    </xf>
    <xf numFmtId="14" fontId="40" fillId="0" borderId="11" xfId="0" applyNumberFormat="1" applyFont="1" applyBorder="1" applyAlignment="1">
      <alignment horizontal="center" vertical="center"/>
    </xf>
    <xf numFmtId="0" fontId="40" fillId="0" borderId="1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8" fillId="0" borderId="0" xfId="0" applyFont="1" applyAlignment="1">
      <alignment horizontal="center" vertical="center" wrapText="1"/>
    </xf>
    <xf numFmtId="49" fontId="9" fillId="0" borderId="0" xfId="0" quotePrefix="1" applyNumberFormat="1" applyFont="1" applyAlignment="1">
      <alignment horizontal="left"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8" fillId="0" borderId="0" xfId="3" applyFont="1" applyAlignment="1">
      <alignment horizontal="left"/>
    </xf>
    <xf numFmtId="0" fontId="8" fillId="0" borderId="0" xfId="3" applyFont="1" applyAlignment="1">
      <alignment horizontal="center" vertical="center" wrapText="1"/>
    </xf>
    <xf numFmtId="165" fontId="35" fillId="2" borderId="0" xfId="3" applyNumberFormat="1" applyFont="1" applyFill="1" applyAlignment="1">
      <alignment horizontal="right" vertical="center"/>
    </xf>
    <xf numFmtId="166" fontId="35" fillId="2" borderId="0" xfId="3" applyNumberFormat="1" applyFont="1" applyFill="1" applyAlignment="1">
      <alignment horizontal="left" vertical="center"/>
    </xf>
    <xf numFmtId="0" fontId="36" fillId="0" borderId="0" xfId="3" applyFont="1" applyAlignment="1">
      <alignment horizontal="right" vertical="center"/>
    </xf>
    <xf numFmtId="0" fontId="39" fillId="0" borderId="0" xfId="3" applyFont="1" applyAlignment="1">
      <alignment horizontal="center" vertical="center"/>
    </xf>
    <xf numFmtId="14" fontId="36" fillId="0" borderId="0" xfId="3" applyNumberFormat="1" applyFont="1" applyAlignment="1">
      <alignment horizontal="center" vertical="center"/>
    </xf>
    <xf numFmtId="0" fontId="36" fillId="0" borderId="0" xfId="3" applyFont="1" applyAlignment="1">
      <alignment horizontal="center" vertical="center"/>
    </xf>
    <xf numFmtId="0" fontId="36" fillId="0" borderId="0" xfId="3" applyFont="1" applyAlignment="1">
      <alignment horizontal="left" vertical="center"/>
    </xf>
    <xf numFmtId="0" fontId="8" fillId="0" borderId="1" xfId="3" applyFont="1" applyBorder="1" applyAlignment="1">
      <alignment horizontal="center" vertical="center" wrapText="1"/>
    </xf>
    <xf numFmtId="0" fontId="2" fillId="0" borderId="1" xfId="3" applyFont="1" applyBorder="1" applyAlignment="1">
      <alignment horizontal="center" vertical="center" wrapText="1"/>
    </xf>
    <xf numFmtId="43" fontId="8" fillId="0" borderId="1" xfId="1" applyFont="1" applyBorder="1" applyAlignment="1" applyProtection="1">
      <alignment horizontal="center" vertical="center" wrapText="1"/>
    </xf>
    <xf numFmtId="2" fontId="8" fillId="0" borderId="1" xfId="3" applyNumberFormat="1" applyFont="1" applyBorder="1" applyAlignment="1">
      <alignment horizontal="center" vertical="center" wrapText="1"/>
    </xf>
    <xf numFmtId="49" fontId="9" fillId="0" borderId="0" xfId="3" applyNumberFormat="1" applyFont="1" applyAlignment="1">
      <alignment horizontal="left" vertical="center" wrapText="1"/>
    </xf>
    <xf numFmtId="49" fontId="9" fillId="0" borderId="0" xfId="0" applyNumberFormat="1" applyFont="1" applyAlignment="1">
      <alignment horizontal="left" vertical="center" wrapText="1"/>
    </xf>
    <xf numFmtId="3" fontId="8" fillId="0" borderId="2" xfId="0" applyNumberFormat="1" applyFont="1" applyBorder="1" applyAlignment="1">
      <alignment horizontal="center" vertical="center" wrapText="1"/>
    </xf>
    <xf numFmtId="3" fontId="8" fillId="0" borderId="4"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4" fontId="8" fillId="0" borderId="2" xfId="1" applyNumberFormat="1" applyFont="1" applyBorder="1" applyAlignment="1">
      <alignment horizontal="center" vertical="center" wrapText="1"/>
    </xf>
    <xf numFmtId="4" fontId="8" fillId="0" borderId="3" xfId="1" applyNumberFormat="1" applyFont="1" applyBorder="1" applyAlignment="1">
      <alignment horizontal="center" vertical="center" wrapText="1"/>
    </xf>
    <xf numFmtId="164" fontId="8" fillId="0" borderId="2" xfId="1" applyNumberFormat="1" applyFont="1" applyBorder="1" applyAlignment="1">
      <alignment horizontal="center" vertical="center" wrapText="1"/>
    </xf>
    <xf numFmtId="164" fontId="8" fillId="0" borderId="3" xfId="1" applyNumberFormat="1" applyFont="1" applyBorder="1" applyAlignment="1">
      <alignment horizontal="center" vertical="center" wrapText="1"/>
    </xf>
    <xf numFmtId="0" fontId="40" fillId="0" borderId="0" xfId="0" applyFont="1" applyAlignment="1">
      <alignment horizontal="right" vertical="center"/>
    </xf>
    <xf numFmtId="0" fontId="37" fillId="0" borderId="0" xfId="0" applyFont="1" applyAlignment="1">
      <alignment horizontal="center" vertical="center"/>
    </xf>
    <xf numFmtId="14" fontId="40" fillId="0" borderId="0" xfId="0" applyNumberFormat="1" applyFont="1" applyAlignment="1">
      <alignment horizontal="center" vertical="center"/>
    </xf>
    <xf numFmtId="0" fontId="40" fillId="0" borderId="0" xfId="0" applyFont="1" applyAlignment="1">
      <alignment horizontal="center" vertical="center"/>
    </xf>
    <xf numFmtId="0" fontId="40" fillId="0" borderId="0" xfId="0" applyFont="1" applyAlignment="1">
      <alignment horizontal="left" vertical="center"/>
    </xf>
    <xf numFmtId="0" fontId="14" fillId="0" borderId="1" xfId="3" applyFont="1" applyBorder="1" applyAlignment="1">
      <alignment horizontal="center" vertical="center" wrapText="1"/>
    </xf>
    <xf numFmtId="0" fontId="14" fillId="0" borderId="2" xfId="3" applyFont="1" applyBorder="1" applyAlignment="1">
      <alignment horizontal="center" vertical="center" wrapText="1"/>
    </xf>
    <xf numFmtId="0" fontId="14" fillId="0" borderId="4" xfId="3" applyFont="1" applyBorder="1" applyAlignment="1">
      <alignment horizontal="center" vertical="center" wrapText="1"/>
    </xf>
    <xf numFmtId="0" fontId="14" fillId="0" borderId="3" xfId="3" applyFont="1" applyBorder="1" applyAlignment="1">
      <alignment horizontal="center" vertical="center" wrapText="1"/>
    </xf>
    <xf numFmtId="43" fontId="14" fillId="0" borderId="2" xfId="1" applyFont="1" applyBorder="1" applyAlignment="1">
      <alignment horizontal="center" vertical="center" wrapText="1"/>
    </xf>
    <xf numFmtId="43" fontId="14" fillId="0" borderId="3" xfId="1" applyFont="1" applyBorder="1" applyAlignment="1">
      <alignment horizontal="center" vertical="center" wrapText="1"/>
    </xf>
    <xf numFmtId="2" fontId="14" fillId="0" borderId="2" xfId="3" applyNumberFormat="1" applyFont="1" applyBorder="1" applyAlignment="1">
      <alignment horizontal="center" vertical="center" wrapText="1"/>
    </xf>
    <xf numFmtId="2" fontId="14" fillId="0" borderId="3" xfId="3" applyNumberFormat="1" applyFont="1" applyBorder="1" applyAlignment="1">
      <alignment horizontal="center" vertical="center" wrapText="1"/>
    </xf>
    <xf numFmtId="43" fontId="14" fillId="0" borderId="1" xfId="1" applyFont="1" applyBorder="1" applyAlignment="1">
      <alignment horizontal="center" vertical="center" wrapText="1"/>
    </xf>
    <xf numFmtId="2" fontId="14" fillId="0" borderId="1" xfId="3" applyNumberFormat="1" applyFont="1" applyBorder="1" applyAlignment="1">
      <alignment horizontal="center" vertical="center" wrapText="1"/>
    </xf>
    <xf numFmtId="0" fontId="14" fillId="0" borderId="5" xfId="3" applyFont="1" applyBorder="1" applyAlignment="1">
      <alignment horizontal="center" vertical="center" wrapText="1"/>
    </xf>
    <xf numFmtId="0" fontId="14" fillId="0" borderId="7" xfId="3" applyFont="1" applyBorder="1" applyAlignment="1">
      <alignment horizontal="center" vertical="center" wrapText="1"/>
    </xf>
    <xf numFmtId="0" fontId="14" fillId="0" borderId="6" xfId="3" applyFont="1" applyBorder="1" applyAlignment="1">
      <alignment horizontal="center" vertical="center" wrapText="1"/>
    </xf>
    <xf numFmtId="0" fontId="14" fillId="0" borderId="8" xfId="3" applyFont="1" applyBorder="1" applyAlignment="1">
      <alignment horizontal="center" vertical="center" wrapText="1"/>
    </xf>
    <xf numFmtId="0" fontId="14" fillId="0" borderId="10" xfId="3" applyFont="1" applyBorder="1" applyAlignment="1">
      <alignment horizontal="center" vertical="center" wrapText="1"/>
    </xf>
    <xf numFmtId="0" fontId="14" fillId="0" borderId="6" xfId="3" applyFont="1" applyBorder="1" applyAlignment="1">
      <alignment horizontal="center" vertical="center"/>
    </xf>
    <xf numFmtId="0" fontId="14" fillId="0" borderId="7" xfId="3" applyFont="1" applyBorder="1" applyAlignment="1">
      <alignment horizontal="center" vertical="center"/>
    </xf>
    <xf numFmtId="0" fontId="8" fillId="0" borderId="0" xfId="3" applyFont="1" applyAlignment="1">
      <alignment horizontal="center" vertical="center"/>
    </xf>
    <xf numFmtId="14" fontId="40" fillId="0" borderId="0" xfId="3" applyNumberFormat="1" applyFont="1" applyAlignment="1">
      <alignment horizontal="center" vertical="center"/>
    </xf>
    <xf numFmtId="0" fontId="40" fillId="0" borderId="0" xfId="3" applyFont="1" applyAlignment="1">
      <alignment horizontal="center" vertical="center"/>
    </xf>
    <xf numFmtId="0" fontId="40" fillId="0" borderId="0" xfId="3" applyFont="1" applyAlignment="1">
      <alignment horizontal="right" vertical="center"/>
    </xf>
    <xf numFmtId="0" fontId="37" fillId="0" borderId="0" xfId="3" applyFont="1" applyAlignment="1">
      <alignment horizontal="center" vertical="center"/>
    </xf>
    <xf numFmtId="0" fontId="40" fillId="0" borderId="0" xfId="3" applyFont="1" applyAlignment="1">
      <alignment horizontal="left" vertical="center"/>
    </xf>
    <xf numFmtId="3" fontId="8" fillId="0" borderId="0" xfId="0" applyNumberFormat="1" applyFont="1" applyAlignment="1">
      <alignment horizontal="center"/>
    </xf>
    <xf numFmtId="4" fontId="8" fillId="0" borderId="1" xfId="0" applyNumberFormat="1" applyFont="1" applyBorder="1" applyAlignment="1">
      <alignment horizontal="center" vertical="center" wrapText="1"/>
    </xf>
    <xf numFmtId="4" fontId="8" fillId="0" borderId="1" xfId="0" applyNumberFormat="1" applyFont="1" applyBorder="1" applyAlignment="1">
      <alignment horizontal="center" vertical="center"/>
    </xf>
    <xf numFmtId="3" fontId="8" fillId="0" borderId="5" xfId="0" applyNumberFormat="1" applyFont="1" applyBorder="1" applyAlignment="1">
      <alignment horizontal="center" vertical="center"/>
    </xf>
    <xf numFmtId="3" fontId="8" fillId="0" borderId="6" xfId="0" applyNumberFormat="1" applyFont="1" applyBorder="1" applyAlignment="1">
      <alignment horizontal="center" vertical="center"/>
    </xf>
    <xf numFmtId="3" fontId="8" fillId="0" borderId="7" xfId="0" applyNumberFormat="1" applyFont="1" applyBorder="1" applyAlignment="1">
      <alignment horizontal="center" vertical="center"/>
    </xf>
    <xf numFmtId="4" fontId="8" fillId="0" borderId="2" xfId="0" applyNumberFormat="1" applyFont="1" applyBorder="1" applyAlignment="1">
      <alignment horizontal="center" vertical="center" wrapText="1"/>
    </xf>
    <xf numFmtId="4" fontId="8" fillId="0" borderId="3" xfId="0" applyNumberFormat="1" applyFont="1" applyBorder="1" applyAlignment="1">
      <alignment horizontal="center" vertical="center" wrapText="1"/>
    </xf>
    <xf numFmtId="0" fontId="9" fillId="0" borderId="0" xfId="3" quotePrefix="1" applyFont="1" applyAlignment="1">
      <alignment horizontal="left" vertical="center" wrapText="1"/>
    </xf>
    <xf numFmtId="0" fontId="8" fillId="0" borderId="2" xfId="3" applyFont="1" applyBorder="1" applyAlignment="1">
      <alignment horizontal="center" vertical="center" wrapText="1"/>
    </xf>
    <xf numFmtId="0" fontId="8" fillId="0" borderId="3" xfId="3" applyFont="1" applyBorder="1" applyAlignment="1">
      <alignment horizontal="center" vertical="center" wrapText="1"/>
    </xf>
    <xf numFmtId="0" fontId="8" fillId="0" borderId="6" xfId="3" applyFont="1" applyBorder="1" applyAlignment="1">
      <alignment horizontal="center" vertical="center" wrapText="1"/>
    </xf>
    <xf numFmtId="0" fontId="8" fillId="0" borderId="7" xfId="3" applyFont="1" applyBorder="1" applyAlignment="1">
      <alignment horizontal="center" vertical="center" wrapText="1"/>
    </xf>
    <xf numFmtId="0" fontId="8" fillId="0" borderId="5" xfId="3" applyFont="1" applyBorder="1" applyAlignment="1">
      <alignment horizontal="center" vertical="center"/>
    </xf>
    <xf numFmtId="0" fontId="8" fillId="0" borderId="7" xfId="3" applyFont="1" applyBorder="1" applyAlignment="1">
      <alignment horizontal="center" vertical="center"/>
    </xf>
    <xf numFmtId="0" fontId="8" fillId="2" borderId="2" xfId="3" applyFont="1" applyFill="1" applyBorder="1" applyAlignment="1">
      <alignment horizontal="center" vertical="center" wrapText="1"/>
    </xf>
    <xf numFmtId="0" fontId="8" fillId="2" borderId="3" xfId="3" applyFont="1" applyFill="1" applyBorder="1" applyAlignment="1">
      <alignment horizontal="center" vertical="center" wrapText="1"/>
    </xf>
    <xf numFmtId="0" fontId="8" fillId="0" borderId="5" xfId="3" applyFont="1" applyBorder="1" applyAlignment="1">
      <alignment horizontal="center" vertical="center" wrapText="1"/>
    </xf>
    <xf numFmtId="0" fontId="8" fillId="0" borderId="4" xfId="3" applyFont="1" applyBorder="1" applyAlignment="1">
      <alignment horizontal="center" vertical="center" wrapText="1"/>
    </xf>
  </cellXfs>
  <cellStyles count="5">
    <cellStyle name="Comma" xfId="1" builtinId="3"/>
    <cellStyle name="Normal" xfId="0" builtinId="0"/>
    <cellStyle name="Normal 2" xfId="2" xr:uid="{00000000-0005-0000-0000-000002000000}"/>
    <cellStyle name="Normal 3" xfId="3" xr:uid="{00000000-0005-0000-0000-000003000000}"/>
    <cellStyle name="Percent" xfId="4" builtinId="5"/>
  </cellStyles>
  <dxfs count="7">
    <dxf>
      <font>
        <color rgb="FF9C0006"/>
      </font>
      <fill>
        <patternFill>
          <bgColor rgb="FFFFFF00"/>
        </patternFill>
      </fill>
    </dxf>
    <dxf>
      <font>
        <color rgb="FF9C0006"/>
      </font>
      <fill>
        <patternFill>
          <bgColor rgb="FFFFFF00"/>
        </patternFill>
      </fill>
    </dxf>
    <dxf>
      <font>
        <color rgb="FF9C0006"/>
      </font>
      <fill>
        <patternFill>
          <bgColor rgb="FFFFFF00"/>
        </patternFill>
      </fill>
    </dxf>
    <dxf>
      <font>
        <color rgb="FF9C0006"/>
      </font>
      <fill>
        <patternFill>
          <bgColor rgb="FFFFFF00"/>
        </patternFill>
      </fill>
    </dxf>
    <dxf>
      <font>
        <color rgb="FF9C0006"/>
      </font>
      <fill>
        <patternFill>
          <bgColor rgb="FFFFFF00"/>
        </patternFill>
      </fill>
    </dxf>
    <dxf>
      <font>
        <color rgb="FF9C0006"/>
      </font>
      <fill>
        <patternFill>
          <bgColor rgb="FFFFFF00"/>
        </patternFill>
      </fill>
    </dxf>
    <dxf>
      <font>
        <color rgb="FF9C0006"/>
      </font>
      <fill>
        <patternFill>
          <bgColor rgb="FFFFFF00"/>
        </patternFill>
      </fill>
    </dxf>
  </dxfs>
  <tableStyles count="1" defaultTableStyle="TableStyleMedium2" defaultPivotStyle="PivotStyleLight16">
    <tableStyle name="Invisible" pivot="0" table="0" count="0" xr9:uid="{2E1C5044-9BC1-4110-A11B-FC843355AD9D}"/>
  </tableStyles>
  <colors>
    <mruColors>
      <color rgb="FF0000FF"/>
      <color rgb="FF00FF00"/>
      <color rgb="FF808080"/>
      <color rgb="FFE6B8B7"/>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M30"/>
  <sheetViews>
    <sheetView showGridLines="0" topLeftCell="A7" zoomScale="145" zoomScaleNormal="145" zoomScaleSheetLayoutView="100" workbookViewId="0">
      <selection activeCell="H12" sqref="H12"/>
    </sheetView>
  </sheetViews>
  <sheetFormatPr defaultColWidth="9.140625" defaultRowHeight="12.75" x14ac:dyDescent="0.2"/>
  <cols>
    <col min="1" max="1" width="16.7109375" style="14" customWidth="1"/>
    <col min="2" max="2" width="8.140625" style="3" customWidth="1"/>
    <col min="3" max="3" width="7.85546875" style="3" customWidth="1"/>
    <col min="4" max="4" width="8.28515625" style="3" customWidth="1"/>
    <col min="5" max="5" width="4.5703125" style="3" customWidth="1"/>
    <col min="6" max="6" width="5.42578125" style="3" customWidth="1"/>
    <col min="7" max="8" width="4.7109375" style="3" customWidth="1"/>
    <col min="9" max="9" width="5.28515625" style="3" customWidth="1"/>
    <col min="10" max="10" width="5.5703125" style="3" customWidth="1"/>
    <col min="11" max="11" width="4.85546875" style="3" customWidth="1"/>
    <col min="12" max="12" width="5.140625" style="3" customWidth="1"/>
    <col min="13" max="13" width="6.85546875" style="3" customWidth="1"/>
    <col min="14" max="14" width="8" style="3" customWidth="1"/>
    <col min="15" max="15" width="5" style="3" customWidth="1"/>
    <col min="16" max="16" width="3.85546875" style="3" customWidth="1"/>
    <col min="17" max="17" width="4.85546875" style="3" customWidth="1"/>
    <col min="18" max="18" width="4.7109375" style="3" customWidth="1"/>
    <col min="19" max="19" width="5.28515625" style="3" customWidth="1"/>
    <col min="20" max="21" width="5" style="3" customWidth="1"/>
    <col min="22" max="22" width="3.7109375" style="3" customWidth="1"/>
    <col min="23" max="23" width="4" style="3" customWidth="1"/>
    <col min="24" max="24" width="5" style="3" customWidth="1"/>
    <col min="25" max="25" width="4.140625" style="3" bestFit="1" customWidth="1"/>
    <col min="26" max="26" width="5" style="3" customWidth="1"/>
    <col min="27" max="27" width="4.85546875" style="3" customWidth="1"/>
    <col min="28" max="28" width="5.28515625" style="3" customWidth="1"/>
    <col min="29" max="29" width="5" style="3" customWidth="1"/>
    <col min="30" max="30" width="5.28515625" style="3" customWidth="1"/>
    <col min="31" max="31" width="9.7109375" style="3" customWidth="1"/>
    <col min="32" max="32" width="9.140625" style="3" customWidth="1"/>
    <col min="33" max="33" width="7.7109375" style="3" customWidth="1"/>
    <col min="34" max="34" width="9.5703125" style="3" customWidth="1"/>
    <col min="35" max="35" width="10.85546875" style="3" customWidth="1"/>
    <col min="36" max="16384" width="9.140625" style="3"/>
  </cols>
  <sheetData>
    <row r="1" spans="1:39" s="1" customFormat="1" x14ac:dyDescent="0.2">
      <c r="A1" s="300"/>
      <c r="B1" s="300"/>
      <c r="C1" s="300"/>
      <c r="D1" s="300"/>
      <c r="E1" s="300"/>
      <c r="F1" s="300"/>
      <c r="G1" s="300"/>
      <c r="H1" s="300"/>
      <c r="I1" s="300"/>
      <c r="J1" s="300"/>
      <c r="K1" s="300"/>
      <c r="L1" s="300"/>
      <c r="M1" s="300"/>
      <c r="N1" s="300"/>
      <c r="O1" s="300"/>
      <c r="P1" s="54"/>
      <c r="Q1" s="54"/>
      <c r="R1" s="54"/>
      <c r="S1" s="54"/>
      <c r="T1" s="54"/>
      <c r="U1" s="54"/>
      <c r="V1" s="54"/>
      <c r="W1" s="54"/>
      <c r="X1" s="54"/>
      <c r="Y1" s="54"/>
      <c r="Z1" s="54"/>
      <c r="AA1" s="54"/>
      <c r="AB1" s="54"/>
      <c r="AC1" s="54"/>
      <c r="AD1" s="55" t="s">
        <v>118</v>
      </c>
      <c r="AE1" s="7"/>
      <c r="AF1" s="7"/>
    </row>
    <row r="2" spans="1:39" s="1" customFormat="1" ht="16.5" customHeight="1" x14ac:dyDescent="0.2">
      <c r="A2" s="301" t="s">
        <v>151</v>
      </c>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301"/>
      <c r="AC2" s="301"/>
      <c r="AD2" s="301"/>
      <c r="AE2" s="7"/>
      <c r="AF2" s="7"/>
      <c r="AG2" s="7"/>
      <c r="AH2" s="7"/>
      <c r="AI2" s="7"/>
    </row>
    <row r="3" spans="1:39" s="1" customFormat="1" x14ac:dyDescent="0.2">
      <c r="B3" s="107"/>
      <c r="C3" s="107"/>
      <c r="D3" s="107"/>
      <c r="E3" s="107"/>
      <c r="F3" s="107"/>
      <c r="G3" s="107"/>
      <c r="I3" s="311">
        <v>45853</v>
      </c>
      <c r="J3" s="311"/>
      <c r="K3" s="311"/>
      <c r="L3" s="311"/>
      <c r="M3" s="311"/>
      <c r="N3" s="311"/>
      <c r="O3" s="296">
        <v>45883</v>
      </c>
      <c r="P3" s="296"/>
      <c r="Q3" s="296"/>
      <c r="R3" s="296"/>
      <c r="S3" s="130"/>
      <c r="T3" s="130"/>
      <c r="U3" s="107"/>
      <c r="V3" s="107"/>
      <c r="W3" s="107"/>
      <c r="X3" s="107"/>
      <c r="Y3" s="107"/>
      <c r="Z3" s="107"/>
      <c r="AA3" s="107"/>
      <c r="AB3" s="107"/>
      <c r="AC3" s="107"/>
      <c r="AD3" s="107"/>
      <c r="AE3" s="7"/>
      <c r="AF3" s="7"/>
      <c r="AG3" s="7"/>
      <c r="AH3" s="7"/>
      <c r="AI3" s="7"/>
    </row>
    <row r="4" spans="1:39" s="1" customFormat="1" ht="21.75" customHeight="1" x14ac:dyDescent="0.2">
      <c r="B4" s="32"/>
      <c r="C4" s="32"/>
      <c r="D4" s="32"/>
      <c r="E4" s="32"/>
      <c r="F4" s="32"/>
      <c r="G4" s="32"/>
      <c r="H4" s="32"/>
      <c r="I4" s="32" t="s">
        <v>368</v>
      </c>
      <c r="J4" s="32"/>
      <c r="K4" s="32"/>
      <c r="L4" s="32"/>
      <c r="M4" s="310" t="s">
        <v>381</v>
      </c>
      <c r="N4" s="310"/>
      <c r="O4" s="32" t="s">
        <v>369</v>
      </c>
      <c r="P4" s="308">
        <v>45884</v>
      </c>
      <c r="Q4" s="309"/>
      <c r="R4" s="309"/>
      <c r="S4" s="32" t="s">
        <v>370</v>
      </c>
      <c r="T4" s="115" t="str">
        <f>A10&amp;")"</f>
        <v>UBND xã A)</v>
      </c>
      <c r="U4" s="32"/>
      <c r="V4" s="32"/>
      <c r="W4" s="32"/>
      <c r="X4" s="32"/>
      <c r="Y4" s="32"/>
      <c r="Z4" s="32"/>
      <c r="AA4" s="32"/>
      <c r="AB4" s="32"/>
      <c r="AC4" s="32"/>
      <c r="AD4" s="32"/>
      <c r="AE4" s="2"/>
      <c r="AF4" s="108"/>
    </row>
    <row r="5" spans="1:39" ht="24.75" customHeight="1" x14ac:dyDescent="0.2">
      <c r="A5" s="297" t="s">
        <v>9</v>
      </c>
      <c r="B5" s="297" t="s">
        <v>34</v>
      </c>
      <c r="C5" s="297" t="s">
        <v>35</v>
      </c>
      <c r="D5" s="297" t="s">
        <v>36</v>
      </c>
      <c r="E5" s="299" t="s">
        <v>2</v>
      </c>
      <c r="F5" s="299"/>
      <c r="G5" s="299"/>
      <c r="H5" s="299"/>
      <c r="I5" s="299"/>
      <c r="J5" s="299"/>
      <c r="K5" s="299"/>
      <c r="L5" s="299"/>
      <c r="M5" s="302" t="s">
        <v>25</v>
      </c>
      <c r="N5" s="303"/>
      <c r="O5" s="304"/>
      <c r="P5" s="303"/>
      <c r="Q5" s="303"/>
      <c r="R5" s="303"/>
      <c r="S5" s="304"/>
      <c r="T5" s="304"/>
      <c r="U5" s="304"/>
      <c r="V5" s="304"/>
      <c r="W5" s="304"/>
      <c r="X5" s="304"/>
      <c r="Y5" s="304"/>
      <c r="Z5" s="304"/>
      <c r="AA5" s="304"/>
      <c r="AB5" s="304"/>
      <c r="AC5" s="304"/>
      <c r="AD5" s="305"/>
      <c r="AE5" s="50"/>
      <c r="AF5" s="50"/>
      <c r="AG5" s="50"/>
    </row>
    <row r="6" spans="1:39" s="5" customFormat="1" ht="22.5" customHeight="1" x14ac:dyDescent="0.2">
      <c r="A6" s="298"/>
      <c r="B6" s="298"/>
      <c r="C6" s="298"/>
      <c r="D6" s="298"/>
      <c r="E6" s="299" t="s">
        <v>41</v>
      </c>
      <c r="F6" s="299" t="s">
        <v>131</v>
      </c>
      <c r="G6" s="299" t="s">
        <v>40</v>
      </c>
      <c r="H6" s="299"/>
      <c r="I6" s="299" t="s">
        <v>42</v>
      </c>
      <c r="J6" s="299"/>
      <c r="K6" s="299"/>
      <c r="L6" s="299"/>
      <c r="M6" s="306" t="s">
        <v>155</v>
      </c>
      <c r="N6" s="304"/>
      <c r="O6" s="304"/>
      <c r="P6" s="304"/>
      <c r="Q6" s="304"/>
      <c r="R6" s="304"/>
      <c r="S6" s="304"/>
      <c r="T6" s="304"/>
      <c r="U6" s="305"/>
      <c r="V6" s="306" t="s">
        <v>26</v>
      </c>
      <c r="W6" s="304"/>
      <c r="X6" s="304"/>
      <c r="Y6" s="304"/>
      <c r="Z6" s="304"/>
      <c r="AA6" s="304"/>
      <c r="AB6" s="304"/>
      <c r="AC6" s="304"/>
      <c r="AD6" s="305"/>
      <c r="AE6" s="7"/>
      <c r="AF6" s="7"/>
      <c r="AG6" s="7"/>
      <c r="AH6" s="19"/>
      <c r="AI6" s="19"/>
      <c r="AJ6" s="19"/>
      <c r="AK6" s="19"/>
      <c r="AL6" s="19"/>
      <c r="AM6" s="19"/>
    </row>
    <row r="7" spans="1:39" s="5" customFormat="1" ht="21" customHeight="1" x14ac:dyDescent="0.2">
      <c r="A7" s="298"/>
      <c r="B7" s="298"/>
      <c r="C7" s="298"/>
      <c r="D7" s="298"/>
      <c r="E7" s="299"/>
      <c r="F7" s="299"/>
      <c r="G7" s="299" t="s">
        <v>10</v>
      </c>
      <c r="H7" s="299" t="s">
        <v>12</v>
      </c>
      <c r="I7" s="299" t="s">
        <v>132</v>
      </c>
      <c r="J7" s="299" t="s">
        <v>131</v>
      </c>
      <c r="K7" s="299" t="s">
        <v>209</v>
      </c>
      <c r="L7" s="299" t="s">
        <v>210</v>
      </c>
      <c r="M7" s="299" t="s">
        <v>130</v>
      </c>
      <c r="N7" s="299" t="s">
        <v>41</v>
      </c>
      <c r="O7" s="299" t="s">
        <v>131</v>
      </c>
      <c r="P7" s="299" t="s">
        <v>40</v>
      </c>
      <c r="Q7" s="299"/>
      <c r="R7" s="299" t="s">
        <v>42</v>
      </c>
      <c r="S7" s="299"/>
      <c r="T7" s="299"/>
      <c r="U7" s="299"/>
      <c r="V7" s="299" t="s">
        <v>130</v>
      </c>
      <c r="W7" s="299" t="s">
        <v>41</v>
      </c>
      <c r="X7" s="299" t="s">
        <v>131</v>
      </c>
      <c r="Y7" s="299" t="s">
        <v>40</v>
      </c>
      <c r="Z7" s="299"/>
      <c r="AA7" s="299" t="s">
        <v>42</v>
      </c>
      <c r="AB7" s="299"/>
      <c r="AC7" s="299"/>
      <c r="AD7" s="299"/>
      <c r="AE7" s="50"/>
      <c r="AF7" s="50"/>
      <c r="AG7" s="50"/>
      <c r="AH7" s="19"/>
      <c r="AI7" s="19"/>
      <c r="AJ7" s="19"/>
      <c r="AK7" s="19"/>
      <c r="AL7" s="19"/>
      <c r="AM7" s="19"/>
    </row>
    <row r="8" spans="1:39" s="5" customFormat="1" ht="54.75" customHeight="1" x14ac:dyDescent="0.2">
      <c r="A8" s="312"/>
      <c r="B8" s="298"/>
      <c r="C8" s="298"/>
      <c r="D8" s="298"/>
      <c r="E8" s="299"/>
      <c r="F8" s="299"/>
      <c r="G8" s="299"/>
      <c r="H8" s="299"/>
      <c r="I8" s="299"/>
      <c r="J8" s="299"/>
      <c r="K8" s="299"/>
      <c r="L8" s="299"/>
      <c r="M8" s="299"/>
      <c r="N8" s="299"/>
      <c r="O8" s="299"/>
      <c r="P8" s="18" t="s">
        <v>10</v>
      </c>
      <c r="Q8" s="18" t="s">
        <v>12</v>
      </c>
      <c r="R8" s="18" t="s">
        <v>132</v>
      </c>
      <c r="S8" s="18" t="s">
        <v>131</v>
      </c>
      <c r="T8" s="18" t="s">
        <v>209</v>
      </c>
      <c r="U8" s="18" t="s">
        <v>210</v>
      </c>
      <c r="V8" s="299"/>
      <c r="W8" s="299"/>
      <c r="X8" s="299"/>
      <c r="Y8" s="18" t="s">
        <v>10</v>
      </c>
      <c r="Z8" s="18" t="s">
        <v>12</v>
      </c>
      <c r="AA8" s="18" t="s">
        <v>132</v>
      </c>
      <c r="AB8" s="18" t="s">
        <v>131</v>
      </c>
      <c r="AC8" s="18" t="s">
        <v>209</v>
      </c>
      <c r="AD8" s="18" t="s">
        <v>210</v>
      </c>
      <c r="AE8" s="158" t="s">
        <v>373</v>
      </c>
      <c r="AF8" s="159" t="s">
        <v>371</v>
      </c>
      <c r="AG8" s="159" t="s">
        <v>372</v>
      </c>
      <c r="AH8" s="160" t="s">
        <v>378</v>
      </c>
      <c r="AI8" s="160" t="s">
        <v>379</v>
      </c>
      <c r="AJ8" s="19"/>
      <c r="AK8" s="19"/>
      <c r="AL8" s="19"/>
      <c r="AM8" s="19"/>
    </row>
    <row r="9" spans="1:39" s="4" customFormat="1" ht="22.5" customHeight="1" x14ac:dyDescent="0.2">
      <c r="A9" s="152" t="s">
        <v>8</v>
      </c>
      <c r="B9" s="153" t="s">
        <v>148</v>
      </c>
      <c r="C9" s="153" t="s">
        <v>149</v>
      </c>
      <c r="D9" s="153" t="s">
        <v>150</v>
      </c>
      <c r="E9" s="154">
        <v>4</v>
      </c>
      <c r="F9" s="154">
        <v>5</v>
      </c>
      <c r="G9" s="154">
        <v>6</v>
      </c>
      <c r="H9" s="154">
        <v>7</v>
      </c>
      <c r="I9" s="154">
        <v>8</v>
      </c>
      <c r="J9" s="154">
        <v>9</v>
      </c>
      <c r="K9" s="154">
        <v>10</v>
      </c>
      <c r="L9" s="154">
        <v>11</v>
      </c>
      <c r="M9" s="154">
        <v>12</v>
      </c>
      <c r="N9" s="154">
        <v>13</v>
      </c>
      <c r="O9" s="154">
        <v>14</v>
      </c>
      <c r="P9" s="154">
        <v>15</v>
      </c>
      <c r="Q9" s="154">
        <v>16</v>
      </c>
      <c r="R9" s="154">
        <v>17</v>
      </c>
      <c r="S9" s="154">
        <v>18</v>
      </c>
      <c r="T9" s="154">
        <v>19</v>
      </c>
      <c r="U9" s="154">
        <v>20</v>
      </c>
      <c r="V9" s="154">
        <v>21</v>
      </c>
      <c r="W9" s="154">
        <v>22</v>
      </c>
      <c r="X9" s="154">
        <v>23</v>
      </c>
      <c r="Y9" s="154">
        <v>24</v>
      </c>
      <c r="Z9" s="154">
        <v>25</v>
      </c>
      <c r="AA9" s="154">
        <v>26</v>
      </c>
      <c r="AB9" s="154">
        <v>27</v>
      </c>
      <c r="AC9" s="154">
        <v>28</v>
      </c>
      <c r="AD9" s="154">
        <v>29</v>
      </c>
      <c r="AE9" s="160"/>
      <c r="AF9" s="161"/>
      <c r="AG9" s="161"/>
      <c r="AH9" s="160"/>
      <c r="AI9" s="160"/>
    </row>
    <row r="10" spans="1:39" s="6" customFormat="1" ht="84.95" customHeight="1" x14ac:dyDescent="0.2">
      <c r="A10" s="290" t="s">
        <v>382</v>
      </c>
      <c r="B10" s="251">
        <f>E10+N10+W10</f>
        <v>0</v>
      </c>
      <c r="C10" s="252">
        <f>F10+O10+X10</f>
        <v>0</v>
      </c>
      <c r="D10" s="252">
        <f>G10+H10+P10+Q10+Y10+Z10</f>
        <v>0</v>
      </c>
      <c r="E10" s="155">
        <v>0</v>
      </c>
      <c r="F10" s="155">
        <v>0</v>
      </c>
      <c r="G10" s="155">
        <v>0</v>
      </c>
      <c r="H10" s="156">
        <v>0</v>
      </c>
      <c r="I10" s="155">
        <v>0</v>
      </c>
      <c r="J10" s="155">
        <v>0</v>
      </c>
      <c r="K10" s="155">
        <v>0</v>
      </c>
      <c r="L10" s="155">
        <v>0</v>
      </c>
      <c r="M10" s="155">
        <v>0</v>
      </c>
      <c r="N10" s="155">
        <v>0</v>
      </c>
      <c r="O10" s="155">
        <v>0</v>
      </c>
      <c r="P10" s="155">
        <v>0</v>
      </c>
      <c r="Q10" s="156">
        <v>0</v>
      </c>
      <c r="R10" s="155">
        <v>0</v>
      </c>
      <c r="S10" s="155">
        <v>0</v>
      </c>
      <c r="T10" s="155">
        <v>0</v>
      </c>
      <c r="U10" s="155">
        <v>0</v>
      </c>
      <c r="V10" s="155">
        <v>0</v>
      </c>
      <c r="W10" s="155">
        <v>0</v>
      </c>
      <c r="X10" s="155">
        <v>0</v>
      </c>
      <c r="Y10" s="155">
        <v>0</v>
      </c>
      <c r="Z10" s="156">
        <v>0</v>
      </c>
      <c r="AA10" s="155">
        <v>0</v>
      </c>
      <c r="AB10" s="155">
        <v>0</v>
      </c>
      <c r="AC10" s="155">
        <v>0</v>
      </c>
      <c r="AD10" s="157">
        <v>0</v>
      </c>
      <c r="AE10" s="162">
        <f>P4</f>
        <v>45884</v>
      </c>
      <c r="AF10" s="162">
        <f>I3</f>
        <v>45853</v>
      </c>
      <c r="AG10" s="162">
        <f>O3</f>
        <v>45883</v>
      </c>
      <c r="AH10" s="163" t="str">
        <f>'01.TCD'!$M$4</f>
        <v>…./BC-…</v>
      </c>
      <c r="AI10" s="163" t="str">
        <f>IF(OR(ISNUMBER(SEARCH("Sở",'01.TCD'!$A$10)),ISNUMBER(SEARCH("Ban",'01.TCD'!$A$10)),ISNUMBER(SEARCH("Thanh tra",'01.TCD'!$A$10))),"Sở, ngành",IF(ISNUMBER(SEARCH("UBND",'01.TCD'!$A$10)),"Cấp xã","Khác"))</f>
        <v>Cấp xã</v>
      </c>
    </row>
    <row r="11" spans="1:39" ht="21.75" customHeight="1" x14ac:dyDescent="0.2"/>
    <row r="12" spans="1:39" x14ac:dyDescent="0.2">
      <c r="A12" s="59" t="s">
        <v>152</v>
      </c>
      <c r="B12" s="51"/>
      <c r="C12" s="52"/>
      <c r="D12" s="52"/>
      <c r="E12" s="52"/>
      <c r="F12" s="52"/>
      <c r="G12" s="52"/>
      <c r="H12" s="9"/>
      <c r="I12" s="9"/>
      <c r="J12" s="9"/>
      <c r="K12" s="9"/>
      <c r="L12" s="9"/>
      <c r="M12" s="9"/>
      <c r="N12" s="8"/>
      <c r="O12" s="8"/>
      <c r="P12" s="8"/>
      <c r="Q12" s="8"/>
      <c r="R12" s="8"/>
      <c r="W12" s="8"/>
      <c r="X12" s="8"/>
      <c r="Y12" s="8"/>
      <c r="Z12" s="8"/>
      <c r="AA12" s="8"/>
    </row>
    <row r="13" spans="1:39" ht="12" x14ac:dyDescent="0.2">
      <c r="A13" s="124" t="s">
        <v>296</v>
      </c>
      <c r="B13" s="16"/>
      <c r="C13" s="16"/>
      <c r="D13" s="124"/>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row>
    <row r="14" spans="1:39" s="60" customFormat="1" ht="14.25" x14ac:dyDescent="0.2">
      <c r="A14" s="307" t="s">
        <v>293</v>
      </c>
      <c r="B14" s="307"/>
      <c r="C14" s="307"/>
      <c r="D14" s="307"/>
      <c r="E14" s="307"/>
      <c r="F14" s="307"/>
      <c r="G14" s="307"/>
      <c r="H14" s="307"/>
      <c r="I14" s="307"/>
      <c r="J14" s="307"/>
      <c r="K14" s="307"/>
      <c r="L14" s="307"/>
      <c r="M14" s="307"/>
      <c r="N14" s="307"/>
      <c r="O14" s="307"/>
      <c r="P14" s="307"/>
      <c r="Q14" s="307"/>
      <c r="R14" s="307"/>
      <c r="S14" s="307"/>
      <c r="T14" s="307"/>
      <c r="U14" s="307"/>
      <c r="V14" s="307"/>
      <c r="W14" s="307"/>
      <c r="X14" s="307"/>
      <c r="Y14" s="307"/>
      <c r="Z14" s="307"/>
      <c r="AA14" s="307"/>
      <c r="AB14" s="307"/>
      <c r="AC14" s="307"/>
      <c r="AD14" s="307"/>
    </row>
    <row r="15" spans="1:39" s="60" customFormat="1" ht="14.25" x14ac:dyDescent="0.2">
      <c r="A15" s="307" t="s">
        <v>33</v>
      </c>
      <c r="B15" s="307"/>
      <c r="C15" s="307"/>
      <c r="D15" s="307"/>
      <c r="E15" s="307"/>
      <c r="F15" s="307"/>
      <c r="G15" s="307"/>
      <c r="H15" s="307"/>
      <c r="I15" s="307"/>
      <c r="J15" s="307"/>
      <c r="K15" s="307"/>
      <c r="L15" s="307"/>
      <c r="M15" s="307"/>
      <c r="N15" s="307"/>
      <c r="O15" s="307"/>
      <c r="P15" s="307"/>
      <c r="Q15" s="307"/>
      <c r="R15" s="307"/>
      <c r="S15" s="307"/>
      <c r="T15" s="307"/>
      <c r="U15" s="307"/>
      <c r="V15" s="307"/>
      <c r="W15" s="307"/>
      <c r="X15" s="307"/>
      <c r="Y15" s="307"/>
      <c r="Z15" s="307"/>
      <c r="AA15" s="307"/>
      <c r="AB15" s="307"/>
      <c r="AC15" s="307"/>
      <c r="AD15" s="307"/>
    </row>
    <row r="16" spans="1:39" s="60" customFormat="1" ht="14.25" x14ac:dyDescent="0.2">
      <c r="A16" s="307" t="s">
        <v>153</v>
      </c>
      <c r="B16" s="307"/>
      <c r="C16" s="307"/>
      <c r="D16" s="307"/>
      <c r="E16" s="307"/>
      <c r="F16" s="307"/>
      <c r="G16" s="307"/>
      <c r="H16" s="307"/>
      <c r="I16" s="307"/>
      <c r="J16" s="307"/>
      <c r="K16" s="307"/>
      <c r="L16" s="307"/>
      <c r="M16" s="307"/>
      <c r="N16" s="307"/>
      <c r="O16" s="307"/>
      <c r="P16" s="307"/>
      <c r="Q16" s="307"/>
      <c r="R16" s="307"/>
      <c r="S16" s="307"/>
      <c r="T16" s="307"/>
      <c r="U16" s="307"/>
      <c r="V16" s="307"/>
      <c r="W16" s="307"/>
      <c r="X16" s="307"/>
      <c r="Y16" s="307"/>
      <c r="Z16" s="307"/>
      <c r="AA16" s="307"/>
      <c r="AB16" s="307"/>
      <c r="AC16" s="307"/>
      <c r="AD16" s="307"/>
      <c r="AE16" s="56"/>
      <c r="AF16" s="56"/>
      <c r="AG16" s="56"/>
      <c r="AH16" s="56"/>
      <c r="AI16" s="56"/>
    </row>
    <row r="17" spans="1:35" s="60" customFormat="1" ht="14.25" x14ac:dyDescent="0.2">
      <c r="A17" s="307" t="s">
        <v>133</v>
      </c>
      <c r="B17" s="307"/>
      <c r="C17" s="307"/>
      <c r="D17" s="307"/>
      <c r="E17" s="307"/>
      <c r="F17" s="307"/>
      <c r="G17" s="307"/>
      <c r="H17" s="307"/>
      <c r="I17" s="307"/>
      <c r="J17" s="307"/>
      <c r="K17" s="307"/>
      <c r="L17" s="307"/>
      <c r="M17" s="307"/>
      <c r="N17" s="307"/>
      <c r="O17" s="307"/>
      <c r="P17" s="307"/>
      <c r="Q17" s="307"/>
      <c r="R17" s="307"/>
      <c r="S17" s="307"/>
      <c r="T17" s="307"/>
      <c r="U17" s="307"/>
      <c r="V17" s="307"/>
      <c r="W17" s="307"/>
      <c r="X17" s="307"/>
      <c r="Y17" s="307"/>
      <c r="Z17" s="307"/>
      <c r="AA17" s="307"/>
      <c r="AB17" s="307"/>
      <c r="AC17" s="307"/>
      <c r="AD17" s="307"/>
      <c r="AE17" s="57"/>
      <c r="AF17" s="57"/>
      <c r="AG17" s="57"/>
      <c r="AH17" s="57"/>
      <c r="AI17" s="57"/>
    </row>
    <row r="18" spans="1:35" s="60" customFormat="1" ht="14.25" x14ac:dyDescent="0.2">
      <c r="A18" s="307" t="s">
        <v>376</v>
      </c>
      <c r="B18" s="307"/>
      <c r="C18" s="307"/>
      <c r="D18" s="307"/>
      <c r="E18" s="307"/>
      <c r="F18" s="307"/>
      <c r="G18" s="307"/>
      <c r="H18" s="307"/>
      <c r="I18" s="307"/>
      <c r="J18" s="307"/>
      <c r="K18" s="307"/>
      <c r="L18" s="307"/>
      <c r="M18" s="307"/>
      <c r="N18" s="307"/>
      <c r="O18" s="307"/>
      <c r="P18" s="307"/>
      <c r="Q18" s="307"/>
      <c r="R18" s="307"/>
      <c r="S18" s="307"/>
      <c r="T18" s="307"/>
      <c r="U18" s="307"/>
      <c r="V18" s="307"/>
      <c r="W18" s="307"/>
      <c r="X18" s="307"/>
      <c r="Y18" s="307"/>
      <c r="Z18" s="307"/>
      <c r="AA18" s="307"/>
      <c r="AB18" s="307"/>
      <c r="AC18" s="307"/>
      <c r="AD18" s="307"/>
      <c r="AE18" s="57"/>
      <c r="AF18" s="57"/>
      <c r="AG18" s="57"/>
      <c r="AH18" s="57"/>
      <c r="AI18" s="57"/>
    </row>
    <row r="19" spans="1:35" s="60" customFormat="1" ht="14.25" x14ac:dyDescent="0.2">
      <c r="A19" s="307" t="s">
        <v>294</v>
      </c>
      <c r="B19" s="307"/>
      <c r="C19" s="307"/>
      <c r="D19" s="307"/>
      <c r="E19" s="307"/>
      <c r="F19" s="307"/>
      <c r="G19" s="307"/>
      <c r="H19" s="307"/>
      <c r="I19" s="307"/>
      <c r="J19" s="307"/>
      <c r="K19" s="307"/>
      <c r="L19" s="307"/>
      <c r="M19" s="307"/>
      <c r="N19" s="307"/>
      <c r="O19" s="307"/>
      <c r="P19" s="307"/>
      <c r="Q19" s="307"/>
      <c r="R19" s="307"/>
      <c r="S19" s="307"/>
      <c r="T19" s="307"/>
      <c r="U19" s="307"/>
      <c r="V19" s="307"/>
      <c r="W19" s="307"/>
      <c r="X19" s="307"/>
      <c r="Y19" s="307"/>
      <c r="Z19" s="307"/>
      <c r="AA19" s="307"/>
      <c r="AB19" s="307"/>
      <c r="AC19" s="307"/>
      <c r="AD19" s="307"/>
    </row>
    <row r="20" spans="1:35" s="60" customFormat="1" ht="14.25" x14ac:dyDescent="0.2">
      <c r="A20" s="307" t="s">
        <v>154</v>
      </c>
      <c r="B20" s="307"/>
      <c r="C20" s="307"/>
      <c r="D20" s="307"/>
      <c r="E20" s="307"/>
      <c r="F20" s="307"/>
      <c r="G20" s="307"/>
      <c r="H20" s="307"/>
      <c r="I20" s="307"/>
      <c r="J20" s="307"/>
      <c r="K20" s="307"/>
      <c r="L20" s="307"/>
      <c r="M20" s="307"/>
      <c r="N20" s="307"/>
      <c r="O20" s="307"/>
      <c r="P20" s="307"/>
      <c r="Q20" s="307"/>
      <c r="R20" s="307"/>
      <c r="S20" s="307"/>
      <c r="T20" s="307"/>
      <c r="U20" s="307"/>
      <c r="V20" s="307"/>
      <c r="W20" s="307"/>
      <c r="X20" s="307"/>
      <c r="Y20" s="307"/>
      <c r="Z20" s="307"/>
      <c r="AA20" s="307"/>
      <c r="AB20" s="307"/>
      <c r="AC20" s="307"/>
      <c r="AD20" s="307"/>
    </row>
    <row r="21" spans="1:35" s="60" customFormat="1" ht="14.25" x14ac:dyDescent="0.2">
      <c r="A21" s="307" t="s">
        <v>134</v>
      </c>
      <c r="B21" s="307"/>
      <c r="C21" s="307"/>
      <c r="D21" s="307"/>
      <c r="E21" s="307"/>
      <c r="F21" s="307"/>
      <c r="G21" s="307"/>
      <c r="H21" s="307"/>
      <c r="I21" s="307"/>
      <c r="J21" s="307"/>
      <c r="K21" s="307"/>
      <c r="L21" s="307"/>
      <c r="M21" s="307"/>
      <c r="N21" s="307"/>
      <c r="O21" s="307"/>
      <c r="P21" s="307"/>
      <c r="Q21" s="307"/>
      <c r="R21" s="307"/>
      <c r="S21" s="307"/>
      <c r="T21" s="307"/>
      <c r="U21" s="307"/>
      <c r="V21" s="307"/>
      <c r="W21" s="307"/>
      <c r="X21" s="307"/>
      <c r="Y21" s="307"/>
      <c r="Z21" s="307"/>
      <c r="AA21" s="307"/>
      <c r="AB21" s="307"/>
      <c r="AC21" s="307"/>
      <c r="AD21" s="307"/>
    </row>
    <row r="22" spans="1:35" s="60" customFormat="1" ht="14.25" x14ac:dyDescent="0.2">
      <c r="A22" s="307" t="s">
        <v>298</v>
      </c>
      <c r="B22" s="307"/>
      <c r="C22" s="307"/>
      <c r="D22" s="307"/>
      <c r="E22" s="307"/>
      <c r="F22" s="307"/>
      <c r="G22" s="307"/>
      <c r="H22" s="307"/>
      <c r="I22" s="307"/>
      <c r="J22" s="307"/>
      <c r="K22" s="307"/>
      <c r="L22" s="307"/>
      <c r="M22" s="307"/>
      <c r="N22" s="307"/>
      <c r="O22" s="307"/>
      <c r="P22" s="307"/>
      <c r="Q22" s="307"/>
      <c r="R22" s="307"/>
      <c r="S22" s="307"/>
      <c r="T22" s="307"/>
      <c r="U22" s="307"/>
      <c r="V22" s="307"/>
      <c r="W22" s="307"/>
      <c r="X22" s="307"/>
      <c r="Y22" s="307"/>
      <c r="Z22" s="307"/>
      <c r="AA22" s="307"/>
      <c r="AB22" s="307"/>
      <c r="AC22" s="307"/>
      <c r="AD22" s="307"/>
    </row>
    <row r="23" spans="1:35" s="60" customFormat="1" ht="14.25" x14ac:dyDescent="0.2">
      <c r="A23" s="307" t="s">
        <v>297</v>
      </c>
      <c r="B23" s="307"/>
      <c r="C23" s="307"/>
      <c r="D23" s="307"/>
      <c r="E23" s="307"/>
      <c r="F23" s="307"/>
      <c r="G23" s="307"/>
      <c r="H23" s="307"/>
      <c r="I23" s="307"/>
      <c r="J23" s="307"/>
      <c r="K23" s="307"/>
      <c r="L23" s="307"/>
      <c r="M23" s="307"/>
      <c r="N23" s="307"/>
      <c r="O23" s="307"/>
      <c r="P23" s="307"/>
      <c r="Q23" s="307"/>
      <c r="R23" s="307"/>
      <c r="S23" s="307"/>
      <c r="T23" s="307"/>
      <c r="U23" s="307"/>
      <c r="V23" s="307"/>
      <c r="W23" s="307"/>
      <c r="X23" s="307"/>
      <c r="Y23" s="307"/>
      <c r="Z23" s="307"/>
      <c r="AA23" s="307"/>
      <c r="AB23" s="307"/>
      <c r="AC23" s="307"/>
      <c r="AD23" s="307"/>
    </row>
    <row r="24" spans="1:35" s="58" customFormat="1" ht="14.25" x14ac:dyDescent="0.2">
      <c r="A24" s="307" t="s">
        <v>156</v>
      </c>
      <c r="B24" s="307"/>
      <c r="C24" s="307"/>
      <c r="D24" s="307"/>
      <c r="E24" s="307"/>
      <c r="F24" s="307"/>
      <c r="G24" s="307"/>
      <c r="H24" s="307"/>
      <c r="I24" s="307"/>
      <c r="J24" s="307"/>
      <c r="K24" s="307"/>
      <c r="L24" s="307"/>
      <c r="M24" s="307"/>
      <c r="N24" s="307"/>
      <c r="O24" s="307"/>
      <c r="P24" s="307"/>
      <c r="Q24" s="307"/>
      <c r="R24" s="307"/>
      <c r="S24" s="307"/>
      <c r="T24" s="307"/>
      <c r="U24" s="307"/>
      <c r="V24" s="307"/>
      <c r="W24" s="307"/>
      <c r="X24" s="307"/>
      <c r="Y24" s="307"/>
      <c r="Z24" s="307"/>
      <c r="AA24" s="307"/>
      <c r="AB24" s="307"/>
      <c r="AC24" s="307"/>
      <c r="AD24" s="307"/>
    </row>
    <row r="25" spans="1:35" s="58" customFormat="1" ht="14.25" x14ac:dyDescent="0.2">
      <c r="A25" s="307" t="s">
        <v>295</v>
      </c>
      <c r="B25" s="307"/>
      <c r="C25" s="307"/>
      <c r="D25" s="307"/>
      <c r="E25" s="307"/>
      <c r="F25" s="307"/>
      <c r="G25" s="307"/>
      <c r="H25" s="307"/>
      <c r="I25" s="307"/>
      <c r="J25" s="307"/>
      <c r="K25" s="307"/>
      <c r="L25" s="307"/>
      <c r="M25" s="307"/>
      <c r="N25" s="307"/>
      <c r="O25" s="307"/>
      <c r="P25" s="307"/>
      <c r="Q25" s="307"/>
      <c r="R25" s="307"/>
      <c r="S25" s="307"/>
      <c r="T25" s="307"/>
      <c r="U25" s="307"/>
      <c r="V25" s="307"/>
      <c r="W25" s="307"/>
      <c r="X25" s="307"/>
      <c r="Y25" s="307"/>
      <c r="Z25" s="307"/>
      <c r="AA25" s="307"/>
      <c r="AB25" s="307"/>
      <c r="AC25" s="307"/>
      <c r="AD25" s="307"/>
    </row>
    <row r="26" spans="1:35" s="15" customFormat="1" x14ac:dyDescent="0.2"/>
    <row r="27" spans="1:35" s="15" customFormat="1" x14ac:dyDescent="0.2"/>
    <row r="28" spans="1:35" s="15" customFormat="1" x14ac:dyDescent="0.2"/>
    <row r="29" spans="1:35" s="14" customFormat="1" x14ac:dyDescent="0.2"/>
    <row r="30" spans="1:35" s="14" customFormat="1" x14ac:dyDescent="0.2"/>
  </sheetData>
  <sheetProtection algorithmName="SHA-512" hashValue="GTUe/D9UEEsb8cMA4aZuVJAMhxbU/NgOju44BDAixAFMyRkc3ZfktPktBLfWZa34JmSPXfMSIhkIW3yCtsc1Jw==" saltValue="buPwvqzassl/ma0VnBmcaA==" spinCount="100000" sheet="1" objects="1" scenarios="1"/>
  <mergeCells count="46">
    <mergeCell ref="P4:R4"/>
    <mergeCell ref="M4:N4"/>
    <mergeCell ref="I3:N3"/>
    <mergeCell ref="A24:AD24"/>
    <mergeCell ref="A14:AD14"/>
    <mergeCell ref="A15:AD15"/>
    <mergeCell ref="A16:AD16"/>
    <mergeCell ref="A17:AD17"/>
    <mergeCell ref="A18:AD18"/>
    <mergeCell ref="P7:Q7"/>
    <mergeCell ref="V7:V8"/>
    <mergeCell ref="A5:A8"/>
    <mergeCell ref="B5:B8"/>
    <mergeCell ref="C5:C8"/>
    <mergeCell ref="E5:L5"/>
    <mergeCell ref="I6:L6"/>
    <mergeCell ref="A25:AD25"/>
    <mergeCell ref="A19:AD19"/>
    <mergeCell ref="A20:AD20"/>
    <mergeCell ref="A21:AD21"/>
    <mergeCell ref="A22:AD22"/>
    <mergeCell ref="A23:AD23"/>
    <mergeCell ref="K7:K8"/>
    <mergeCell ref="L7:L8"/>
    <mergeCell ref="G6:H6"/>
    <mergeCell ref="E6:E8"/>
    <mergeCell ref="G7:G8"/>
    <mergeCell ref="H7:H8"/>
    <mergeCell ref="I7:I8"/>
    <mergeCell ref="J7:J8"/>
    <mergeCell ref="O3:R3"/>
    <mergeCell ref="D5:D8"/>
    <mergeCell ref="M7:M8"/>
    <mergeCell ref="O7:O8"/>
    <mergeCell ref="A1:O1"/>
    <mergeCell ref="A2:AD2"/>
    <mergeCell ref="R7:U7"/>
    <mergeCell ref="F6:F8"/>
    <mergeCell ref="X7:X8"/>
    <mergeCell ref="N7:N8"/>
    <mergeCell ref="M5:AD5"/>
    <mergeCell ref="V6:AD6"/>
    <mergeCell ref="Y7:Z7"/>
    <mergeCell ref="AA7:AD7"/>
    <mergeCell ref="M6:U6"/>
    <mergeCell ref="W7:W8"/>
  </mergeCells>
  <dataValidations count="5">
    <dataValidation allowBlank="1" showInputMessage="1" showErrorMessage="1" errorTitle="P5 TTT" error="Không nhập vào ô này" promptTitle="Cảnh báo" prompt="Không nhập vào ô này" sqref="B10:D10" xr:uid="{C2DE3E45-3D2F-4780-A88C-39BBBC46C868}"/>
    <dataValidation allowBlank="1" showInputMessage="1" showErrorMessage="1" promptTitle="Nhập đủ thông tin" prompt="Bạn cần nhập thông tin đầy đủ, Ví dụ: UBND xã Việt Tiến, UBND phường Trần Hưng Đạo, Sở Khoa học và Công nghệ" sqref="A10" xr:uid="{9019F547-597E-4220-943A-6FB831829452}"/>
    <dataValidation allowBlank="1" showInputMessage="1" showErrorMessage="1" promptTitle="HD" prompt="Bạn chỉ cần nhập: ngày, tháng, năm, Ví dụ: 15/7/2025" sqref="I3:N3" xr:uid="{D8AECAEC-70C8-46BF-9B90-9D9EFD2F1DC8}"/>
    <dataValidation allowBlank="1" showInputMessage="1" showErrorMessage="1" promptTitle="HD" prompt="Bạn chỉ cần nhập: ngày, tháng, năm, Ví dụ: 14/8/2025" sqref="O3:R3" xr:uid="{52947C91-15ED-4884-A5B6-0588127E1131}"/>
    <dataValidation allowBlank="1" showInputMessage="1" showErrorMessage="1" promptTitle="HD" prompt="Bạn cần nhập rõ: ngày, tháng, năm, Ví dụ: 15/8/2025" sqref="P4:R4" xr:uid="{8F5989D6-E22B-44FF-AD65-21F88F231776}"/>
  </dataValidations>
  <printOptions horizontalCentered="1"/>
  <pageMargins left="0.25" right="0.25" top="0.5" bottom="0.25" header="0.3" footer="0.3"/>
  <pageSetup paperSize="9" scale="84"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AI40"/>
  <sheetViews>
    <sheetView showGridLines="0" tabSelected="1" topLeftCell="A2" zoomScale="160" zoomScaleNormal="160" workbookViewId="0">
      <selection activeCell="G12" sqref="G12"/>
    </sheetView>
  </sheetViews>
  <sheetFormatPr defaultColWidth="9.140625" defaultRowHeight="12.6" customHeight="1" x14ac:dyDescent="0.2"/>
  <cols>
    <col min="1" max="1" width="8.7109375" style="3" customWidth="1"/>
    <col min="2" max="2" width="6.28515625" style="3" customWidth="1"/>
    <col min="3" max="3" width="6.7109375" style="3" customWidth="1"/>
    <col min="4" max="4" width="5.5703125" style="3" customWidth="1"/>
    <col min="5" max="5" width="5.85546875" style="3" customWidth="1"/>
    <col min="6" max="6" width="7.140625" style="3" customWidth="1"/>
    <col min="7" max="7" width="11.85546875" style="3" customWidth="1"/>
    <col min="8" max="8" width="6.7109375" style="3" customWidth="1"/>
    <col min="9" max="14" width="5.7109375" style="3" customWidth="1"/>
    <col min="15" max="15" width="6.28515625" style="3" customWidth="1"/>
    <col min="16" max="18" width="5.7109375" style="3" customWidth="1"/>
    <col min="19" max="19" width="6.140625" style="3" customWidth="1"/>
    <col min="20" max="21" width="6.7109375" style="3" customWidth="1"/>
    <col min="22" max="22" width="5.7109375" style="3" customWidth="1"/>
    <col min="23" max="23" width="8.140625" style="3" customWidth="1"/>
    <col min="24" max="16384" width="9.140625" style="3"/>
  </cols>
  <sheetData>
    <row r="1" spans="1:35" s="1" customFormat="1" ht="12.6" customHeight="1" x14ac:dyDescent="0.2">
      <c r="A1" s="66"/>
      <c r="B1" s="66"/>
      <c r="C1" s="66"/>
      <c r="D1" s="66"/>
      <c r="E1" s="66"/>
      <c r="F1" s="66"/>
      <c r="G1" s="326"/>
      <c r="H1" s="326"/>
      <c r="I1" s="326"/>
      <c r="J1" s="67"/>
      <c r="K1" s="67"/>
      <c r="L1" s="66"/>
      <c r="M1" s="66"/>
      <c r="N1" s="66"/>
      <c r="O1" s="67"/>
      <c r="P1" s="67"/>
      <c r="Q1" s="67"/>
      <c r="R1" s="66"/>
      <c r="S1" s="66"/>
      <c r="T1" s="66"/>
      <c r="U1" s="324" t="s">
        <v>119</v>
      </c>
      <c r="V1" s="324"/>
      <c r="W1" s="324"/>
    </row>
    <row r="2" spans="1:35" ht="16.5" customHeight="1" x14ac:dyDescent="0.2">
      <c r="A2" s="325" t="s">
        <v>126</v>
      </c>
      <c r="B2" s="325"/>
      <c r="C2" s="325"/>
      <c r="D2" s="325"/>
      <c r="E2" s="325"/>
      <c r="F2" s="325"/>
      <c r="G2" s="325"/>
      <c r="H2" s="325"/>
      <c r="I2" s="325"/>
      <c r="J2" s="325"/>
      <c r="K2" s="325"/>
      <c r="L2" s="325"/>
      <c r="M2" s="325"/>
      <c r="N2" s="325"/>
      <c r="O2" s="325"/>
      <c r="P2" s="325"/>
      <c r="Q2" s="325"/>
      <c r="R2" s="325"/>
      <c r="S2" s="325"/>
      <c r="T2" s="325"/>
      <c r="U2" s="325"/>
      <c r="V2" s="325"/>
      <c r="W2" s="325"/>
    </row>
    <row r="3" spans="1:35" s="1" customFormat="1" ht="18" customHeight="1" x14ac:dyDescent="0.2">
      <c r="B3" s="107"/>
      <c r="C3" s="107"/>
      <c r="D3" s="107"/>
      <c r="E3" s="107"/>
      <c r="F3" s="107"/>
      <c r="G3" s="111"/>
      <c r="H3" s="327">
        <f>'01.TCD'!$I$3</f>
        <v>45853</v>
      </c>
      <c r="I3" s="327"/>
      <c r="J3" s="327"/>
      <c r="K3" s="327"/>
      <c r="L3" s="327"/>
      <c r="M3" s="328">
        <f>'01.TCD'!$O$3</f>
        <v>45883</v>
      </c>
      <c r="N3" s="328"/>
      <c r="O3" s="328"/>
      <c r="P3" s="328"/>
      <c r="Q3" s="328"/>
      <c r="R3" s="328"/>
      <c r="S3" s="111"/>
      <c r="T3" s="111"/>
      <c r="U3" s="107"/>
      <c r="V3" s="107"/>
      <c r="W3" s="107"/>
      <c r="X3" s="107"/>
      <c r="Y3" s="107"/>
      <c r="Z3" s="107"/>
      <c r="AA3" s="107"/>
      <c r="AB3" s="107"/>
      <c r="AC3" s="107"/>
      <c r="AD3" s="107"/>
      <c r="AE3" s="7"/>
      <c r="AF3" s="7"/>
      <c r="AG3" s="7"/>
      <c r="AH3" s="7"/>
      <c r="AI3" s="7"/>
    </row>
    <row r="4" spans="1:35" ht="17.45" customHeight="1" x14ac:dyDescent="0.2">
      <c r="A4" s="1"/>
      <c r="B4" s="32"/>
      <c r="C4" s="32"/>
      <c r="D4" s="32"/>
      <c r="E4" s="32"/>
      <c r="F4" s="32"/>
      <c r="G4" s="316" t="str">
        <f>'01.TCD'!$I$4</f>
        <v xml:space="preserve">(Kèm theo Báo cáo số  </v>
      </c>
      <c r="H4" s="316"/>
      <c r="I4" s="316"/>
      <c r="J4" s="317" t="str">
        <f>'01.TCD'!$M$4</f>
        <v>…./BC-…</v>
      </c>
      <c r="K4" s="317"/>
      <c r="L4" s="317"/>
      <c r="M4" s="112" t="str">
        <f>'01.TCD'!O4</f>
        <v>ngày</v>
      </c>
      <c r="N4" s="338">
        <f>'01.TCD'!$P$4</f>
        <v>45884</v>
      </c>
      <c r="O4" s="339"/>
      <c r="P4" s="113" t="s">
        <v>374</v>
      </c>
      <c r="Q4" s="337" t="str">
        <f>'01.TCD'!$T$4</f>
        <v>UBND xã A)</v>
      </c>
      <c r="R4" s="337"/>
      <c r="S4" s="337"/>
      <c r="T4" s="337"/>
      <c r="U4" s="337"/>
      <c r="V4" s="337"/>
      <c r="W4" s="337"/>
      <c r="X4" s="32"/>
      <c r="Y4" s="32"/>
      <c r="Z4" s="32"/>
      <c r="AA4" s="32"/>
      <c r="AB4" s="32"/>
      <c r="AC4" s="32"/>
      <c r="AD4" s="32"/>
    </row>
    <row r="5" spans="1:35" s="4" customFormat="1" ht="24" customHeight="1" x14ac:dyDescent="0.2">
      <c r="A5" s="314" t="s">
        <v>9</v>
      </c>
      <c r="B5" s="321" t="s">
        <v>215</v>
      </c>
      <c r="C5" s="322"/>
      <c r="D5" s="323"/>
      <c r="E5" s="314" t="s">
        <v>109</v>
      </c>
      <c r="F5" s="314" t="s">
        <v>225</v>
      </c>
      <c r="G5" s="329" t="s">
        <v>48</v>
      </c>
      <c r="H5" s="330"/>
      <c r="I5" s="329" t="s">
        <v>135</v>
      </c>
      <c r="J5" s="331"/>
      <c r="K5" s="331"/>
      <c r="L5" s="321" t="s">
        <v>49</v>
      </c>
      <c r="M5" s="322"/>
      <c r="N5" s="323"/>
      <c r="O5" s="313" t="s">
        <v>50</v>
      </c>
      <c r="P5" s="313"/>
      <c r="Q5" s="313"/>
      <c r="R5" s="313"/>
      <c r="S5" s="313"/>
      <c r="T5" s="313"/>
      <c r="U5" s="313"/>
      <c r="V5" s="313"/>
      <c r="W5" s="313" t="s">
        <v>214</v>
      </c>
      <c r="X5"/>
      <c r="Y5"/>
    </row>
    <row r="6" spans="1:35" s="5" customFormat="1" ht="22.5" customHeight="1" x14ac:dyDescent="0.2">
      <c r="A6" s="315"/>
      <c r="B6" s="314" t="s">
        <v>69</v>
      </c>
      <c r="C6" s="333" t="s">
        <v>46</v>
      </c>
      <c r="D6" s="314" t="s">
        <v>47</v>
      </c>
      <c r="E6" s="315"/>
      <c r="F6" s="315"/>
      <c r="G6" s="332" t="s">
        <v>51</v>
      </c>
      <c r="H6" s="313" t="s">
        <v>40</v>
      </c>
      <c r="I6" s="314" t="s">
        <v>0</v>
      </c>
      <c r="J6" s="314" t="s">
        <v>1</v>
      </c>
      <c r="K6" s="314" t="s">
        <v>52</v>
      </c>
      <c r="L6" s="321" t="s">
        <v>27</v>
      </c>
      <c r="M6" s="323"/>
      <c r="N6" s="314" t="s">
        <v>252</v>
      </c>
      <c r="O6" s="313" t="s">
        <v>53</v>
      </c>
      <c r="P6" s="313"/>
      <c r="Q6" s="313"/>
      <c r="R6" s="313"/>
      <c r="S6" s="313" t="s">
        <v>54</v>
      </c>
      <c r="T6" s="313"/>
      <c r="U6" s="313"/>
      <c r="V6" s="313"/>
      <c r="W6" s="313"/>
      <c r="X6" s="10"/>
      <c r="Y6" s="10"/>
    </row>
    <row r="7" spans="1:35" s="5" customFormat="1" ht="12.6" customHeight="1" x14ac:dyDescent="0.2">
      <c r="A7" s="315"/>
      <c r="B7" s="315"/>
      <c r="C7" s="334"/>
      <c r="D7" s="315"/>
      <c r="E7" s="315"/>
      <c r="F7" s="315"/>
      <c r="G7" s="332"/>
      <c r="H7" s="313"/>
      <c r="I7" s="315"/>
      <c r="J7" s="315"/>
      <c r="K7" s="315"/>
      <c r="L7" s="314" t="s">
        <v>20</v>
      </c>
      <c r="M7" s="318" t="s">
        <v>57</v>
      </c>
      <c r="N7" s="315"/>
      <c r="O7" s="313" t="s">
        <v>69</v>
      </c>
      <c r="P7" s="313" t="s">
        <v>0</v>
      </c>
      <c r="Q7" s="313" t="s">
        <v>1</v>
      </c>
      <c r="R7" s="313" t="s">
        <v>52</v>
      </c>
      <c r="S7" s="313" t="s">
        <v>69</v>
      </c>
      <c r="T7" s="314" t="s">
        <v>32</v>
      </c>
      <c r="U7" s="314" t="s">
        <v>31</v>
      </c>
      <c r="V7" s="314" t="s">
        <v>39</v>
      </c>
      <c r="W7" s="313"/>
      <c r="X7" s="10"/>
      <c r="Y7" s="10"/>
    </row>
    <row r="8" spans="1:35" s="5" customFormat="1" ht="33.75" customHeight="1" x14ac:dyDescent="0.2">
      <c r="A8" s="315"/>
      <c r="B8" s="320"/>
      <c r="C8" s="335"/>
      <c r="D8" s="320"/>
      <c r="E8" s="320"/>
      <c r="F8" s="320"/>
      <c r="G8" s="332"/>
      <c r="H8" s="313"/>
      <c r="I8" s="320"/>
      <c r="J8" s="320"/>
      <c r="K8" s="320"/>
      <c r="L8" s="320"/>
      <c r="M8" s="319"/>
      <c r="N8" s="320"/>
      <c r="O8" s="313"/>
      <c r="P8" s="313"/>
      <c r="Q8" s="313"/>
      <c r="R8" s="313"/>
      <c r="S8" s="313"/>
      <c r="T8" s="315"/>
      <c r="U8" s="315"/>
      <c r="V8" s="315"/>
      <c r="W8" s="313"/>
      <c r="X8" s="201" t="s">
        <v>373</v>
      </c>
      <c r="Y8" s="202" t="s">
        <v>371</v>
      </c>
      <c r="Z8" s="202" t="s">
        <v>372</v>
      </c>
      <c r="AA8" s="203" t="s">
        <v>378</v>
      </c>
      <c r="AB8" s="203" t="s">
        <v>379</v>
      </c>
    </row>
    <row r="9" spans="1:35" s="4" customFormat="1" ht="33.75" x14ac:dyDescent="0.2">
      <c r="A9" s="164" t="s">
        <v>8</v>
      </c>
      <c r="B9" s="165" t="s">
        <v>299</v>
      </c>
      <c r="C9" s="151">
        <v>2</v>
      </c>
      <c r="D9" s="151">
        <v>3</v>
      </c>
      <c r="E9" s="151">
        <v>4</v>
      </c>
      <c r="F9" s="151">
        <v>5</v>
      </c>
      <c r="G9" s="151" t="s">
        <v>333</v>
      </c>
      <c r="H9" s="151">
        <v>7</v>
      </c>
      <c r="I9" s="151">
        <v>8</v>
      </c>
      <c r="J9" s="151">
        <v>9</v>
      </c>
      <c r="K9" s="151">
        <v>10</v>
      </c>
      <c r="L9" s="151">
        <v>11</v>
      </c>
      <c r="M9" s="151">
        <v>12</v>
      </c>
      <c r="N9" s="151">
        <v>13</v>
      </c>
      <c r="O9" s="151" t="s">
        <v>244</v>
      </c>
      <c r="P9" s="151">
        <v>15</v>
      </c>
      <c r="Q9" s="151">
        <v>16</v>
      </c>
      <c r="R9" s="151">
        <v>17</v>
      </c>
      <c r="S9" s="151" t="s">
        <v>245</v>
      </c>
      <c r="T9" s="151">
        <v>19</v>
      </c>
      <c r="U9" s="151">
        <v>20</v>
      </c>
      <c r="V9" s="151">
        <v>21</v>
      </c>
      <c r="W9" s="151">
        <v>22</v>
      </c>
      <c r="X9" s="201"/>
      <c r="Y9" s="202"/>
      <c r="Z9" s="202"/>
      <c r="AA9" s="203"/>
      <c r="AB9" s="203"/>
    </row>
    <row r="10" spans="1:35" s="4" customFormat="1" ht="12" hidden="1" x14ac:dyDescent="0.2">
      <c r="A10" s="292"/>
      <c r="B10" s="293"/>
      <c r="C10" s="294"/>
      <c r="D10" s="294"/>
      <c r="E10" s="294"/>
      <c r="F10" s="294"/>
      <c r="G10" s="294"/>
      <c r="H10" s="294"/>
      <c r="I10" s="294"/>
      <c r="J10" s="294"/>
      <c r="K10" s="294"/>
      <c r="L10" s="294"/>
      <c r="M10" s="294"/>
      <c r="N10" s="294"/>
      <c r="O10" s="294"/>
      <c r="P10" s="294"/>
      <c r="Q10" s="294"/>
      <c r="R10" s="294"/>
      <c r="S10" s="294"/>
      <c r="T10" s="294"/>
      <c r="U10" s="294"/>
      <c r="V10" s="294"/>
      <c r="W10" s="295"/>
      <c r="X10" s="201"/>
      <c r="Y10" s="202"/>
      <c r="Z10" s="202"/>
      <c r="AA10" s="203"/>
      <c r="AB10" s="203"/>
    </row>
    <row r="11" spans="1:35" s="6" customFormat="1" ht="84.95" customHeight="1" x14ac:dyDescent="0.2">
      <c r="A11" s="166" t="str">
        <f>'01.TCD'!A10</f>
        <v>UBND xã A</v>
      </c>
      <c r="B11" s="167">
        <f>C11+D11</f>
        <v>0</v>
      </c>
      <c r="C11" s="168">
        <v>0</v>
      </c>
      <c r="D11" s="168">
        <v>0</v>
      </c>
      <c r="E11" s="168">
        <v>0</v>
      </c>
      <c r="F11" s="168">
        <v>0</v>
      </c>
      <c r="G11" s="168">
        <v>0</v>
      </c>
      <c r="H11" s="168">
        <v>0</v>
      </c>
      <c r="I11" s="168">
        <v>0</v>
      </c>
      <c r="J11" s="168">
        <v>0</v>
      </c>
      <c r="K11" s="168">
        <v>0</v>
      </c>
      <c r="L11" s="169">
        <v>0</v>
      </c>
      <c r="M11" s="169">
        <v>0</v>
      </c>
      <c r="N11" s="169">
        <v>0</v>
      </c>
      <c r="O11" s="170">
        <f>SUM(P11:R11)</f>
        <v>0</v>
      </c>
      <c r="P11" s="168">
        <v>0</v>
      </c>
      <c r="Q11" s="168">
        <v>0</v>
      </c>
      <c r="R11" s="168">
        <v>0</v>
      </c>
      <c r="S11" s="170">
        <f>T11+U11+V11</f>
        <v>0</v>
      </c>
      <c r="T11" s="168">
        <v>0</v>
      </c>
      <c r="U11" s="168">
        <v>0</v>
      </c>
      <c r="V11" s="168">
        <v>0</v>
      </c>
      <c r="W11" s="171">
        <v>0</v>
      </c>
      <c r="X11" s="204">
        <f>'01.TCD'!$AE$10</f>
        <v>45884</v>
      </c>
      <c r="Y11" s="204">
        <f>'01.TCD'!$AF$10</f>
        <v>45853</v>
      </c>
      <c r="Z11" s="204">
        <f>'01.TCD'!$AG$10</f>
        <v>45883</v>
      </c>
      <c r="AA11" s="205" t="str">
        <f>'01.TCD'!$M$4</f>
        <v>…./BC-…</v>
      </c>
      <c r="AB11" s="205" t="str">
        <f>IF(OR(ISNUMBER(SEARCH("Sở",'01.TCD'!$A$10)),ISNUMBER(SEARCH("Ban",'01.TCD'!$A$10)),ISNUMBER(SEARCH("Thanh tra",'01.TCD'!$A$10))),"Sở, ngành",IF(ISNUMBER(SEARCH("UBND",'01.TCD'!$A$10)),"Cấp xã","Khác"))</f>
        <v>Cấp xã</v>
      </c>
    </row>
    <row r="12" spans="1:35" ht="25.5" customHeight="1" x14ac:dyDescent="0.2">
      <c r="A12" s="132"/>
      <c r="B12" s="255" t="str">
        <f>IF(AND(B11=SUM(C11:D11),B11=SUM(E11:F11)),"","Xem lại")</f>
        <v/>
      </c>
      <c r="C12" s="255"/>
      <c r="D12" s="255"/>
      <c r="E12" s="256" t="str">
        <f>IF(E11&gt;B11,"Xem lại","")</f>
        <v/>
      </c>
      <c r="F12" s="255"/>
      <c r="G12" s="255" t="str">
        <f>IF(AND(G11=SUM(I11:K11),G11=SUM(L11:N11),G11=(O11+S11)),"","Xem lại")</f>
        <v/>
      </c>
      <c r="H12" s="132" t="str">
        <f>IF(H11&lt;&gt;('02.XLD'!I9+'03.XLD'!I9+'04.XLD'!I9),"Xem lại","")</f>
        <v/>
      </c>
      <c r="I12" s="132" t="str">
        <f>IF(I11&lt;&gt;'02.XLD'!H9,"Xem lại","")</f>
        <v/>
      </c>
      <c r="J12" s="132" t="str">
        <f>IF(J11&lt;&gt;'03.XLD'!H9,"Xem lại","")</f>
        <v/>
      </c>
      <c r="K12" s="132"/>
      <c r="L12" s="132"/>
      <c r="M12" s="132"/>
      <c r="N12" s="132"/>
      <c r="O12" s="133"/>
      <c r="P12" s="133"/>
      <c r="Q12" s="133"/>
      <c r="R12" s="133"/>
      <c r="S12" s="133"/>
      <c r="T12" s="133"/>
      <c r="U12" s="133"/>
      <c r="V12" s="133"/>
      <c r="W12" s="132"/>
    </row>
    <row r="13" spans="1:35" ht="12.6" customHeight="1" x14ac:dyDescent="0.2">
      <c r="A13" s="27" t="s">
        <v>246</v>
      </c>
      <c r="B13" s="52"/>
      <c r="D13" s="9"/>
      <c r="E13" s="52"/>
      <c r="F13" s="52"/>
      <c r="G13" s="52"/>
      <c r="H13" s="52"/>
      <c r="I13" s="52"/>
      <c r="J13" s="8"/>
      <c r="K13" s="49"/>
      <c r="L13" s="49"/>
      <c r="O13" s="27"/>
      <c r="P13" s="27"/>
      <c r="Q13" s="27"/>
      <c r="R13" s="27"/>
      <c r="S13" s="41"/>
      <c r="T13" s="27"/>
      <c r="U13" s="27"/>
      <c r="V13" s="27"/>
    </row>
    <row r="14" spans="1:35" ht="12.6" customHeight="1" x14ac:dyDescent="0.2">
      <c r="A14" s="124" t="s">
        <v>116</v>
      </c>
      <c r="B14" s="16"/>
      <c r="C14" s="124"/>
      <c r="D14" s="124"/>
      <c r="E14" s="124"/>
      <c r="F14" s="124"/>
      <c r="G14" s="124"/>
      <c r="H14" s="124"/>
      <c r="I14" s="16"/>
      <c r="J14" s="16"/>
      <c r="K14" s="16"/>
      <c r="L14" s="16"/>
      <c r="M14" s="16"/>
      <c r="N14" s="16"/>
      <c r="O14" s="16"/>
      <c r="P14" s="16"/>
      <c r="Q14" s="16"/>
      <c r="R14" s="16"/>
      <c r="S14" s="16"/>
      <c r="T14" s="16"/>
      <c r="U14" s="16"/>
      <c r="V14" s="16"/>
      <c r="W14" s="16"/>
    </row>
    <row r="15" spans="1:35" ht="24" customHeight="1" x14ac:dyDescent="0.2">
      <c r="A15" s="336" t="s">
        <v>254</v>
      </c>
      <c r="B15" s="336"/>
      <c r="C15" s="336"/>
      <c r="D15" s="336"/>
      <c r="E15" s="336"/>
      <c r="F15" s="336"/>
      <c r="G15" s="336"/>
      <c r="H15" s="336"/>
      <c r="I15" s="336"/>
      <c r="J15" s="336"/>
      <c r="K15" s="336"/>
      <c r="L15" s="336"/>
      <c r="M15" s="336"/>
      <c r="N15" s="336"/>
      <c r="O15" s="336"/>
      <c r="P15" s="336"/>
      <c r="Q15" s="336"/>
      <c r="R15" s="336"/>
      <c r="S15" s="336"/>
      <c r="T15" s="336"/>
      <c r="U15" s="336"/>
      <c r="V15" s="336"/>
      <c r="W15" s="336"/>
    </row>
    <row r="16" spans="1:35" ht="12" x14ac:dyDescent="0.2">
      <c r="A16" s="336" t="s">
        <v>161</v>
      </c>
      <c r="B16" s="336"/>
      <c r="C16" s="336"/>
      <c r="D16" s="336"/>
      <c r="E16" s="336"/>
      <c r="F16" s="336"/>
      <c r="G16" s="336"/>
      <c r="H16" s="336"/>
      <c r="I16" s="336"/>
      <c r="J16" s="336"/>
      <c r="K16" s="336"/>
      <c r="L16" s="336"/>
      <c r="M16" s="336"/>
      <c r="N16" s="336"/>
      <c r="O16" s="336"/>
      <c r="P16" s="336"/>
      <c r="Q16" s="336"/>
      <c r="R16" s="336"/>
      <c r="S16" s="336"/>
      <c r="T16" s="336"/>
      <c r="U16" s="336"/>
      <c r="V16" s="336"/>
      <c r="W16" s="336"/>
    </row>
    <row r="17" spans="1:23" s="21" customFormat="1" ht="12" x14ac:dyDescent="0.2">
      <c r="A17" s="336" t="s">
        <v>33</v>
      </c>
      <c r="B17" s="336"/>
      <c r="C17" s="336"/>
      <c r="D17" s="336"/>
      <c r="E17" s="336"/>
      <c r="F17" s="336"/>
      <c r="G17" s="336"/>
      <c r="H17" s="336"/>
      <c r="I17" s="336"/>
      <c r="J17" s="336"/>
      <c r="K17" s="336"/>
      <c r="L17" s="336"/>
      <c r="M17" s="336"/>
      <c r="N17" s="336"/>
      <c r="O17" s="336"/>
      <c r="P17" s="336"/>
      <c r="Q17" s="336"/>
      <c r="R17" s="336"/>
      <c r="S17" s="336"/>
      <c r="T17" s="336"/>
      <c r="U17" s="336"/>
      <c r="V17" s="336"/>
      <c r="W17" s="336"/>
    </row>
    <row r="18" spans="1:23" s="22" customFormat="1" ht="12" x14ac:dyDescent="0.2">
      <c r="A18" s="336" t="s">
        <v>226</v>
      </c>
      <c r="B18" s="336"/>
      <c r="C18" s="336"/>
      <c r="D18" s="336"/>
      <c r="E18" s="336"/>
      <c r="F18" s="336"/>
      <c r="G18" s="336"/>
      <c r="H18" s="336"/>
      <c r="I18" s="336"/>
      <c r="J18" s="336"/>
      <c r="K18" s="336"/>
      <c r="L18" s="336"/>
      <c r="M18" s="336"/>
      <c r="N18" s="336"/>
      <c r="O18" s="336"/>
      <c r="P18" s="336"/>
      <c r="Q18" s="336"/>
      <c r="R18" s="336"/>
      <c r="S18" s="336"/>
      <c r="T18" s="336"/>
      <c r="U18" s="336"/>
      <c r="V18" s="336"/>
      <c r="W18" s="336"/>
    </row>
    <row r="19" spans="1:23" s="22" customFormat="1" ht="12" x14ac:dyDescent="0.2">
      <c r="A19" s="336" t="s">
        <v>227</v>
      </c>
      <c r="B19" s="336"/>
      <c r="C19" s="336"/>
      <c r="D19" s="336"/>
      <c r="E19" s="336"/>
      <c r="F19" s="336"/>
      <c r="G19" s="336"/>
      <c r="H19" s="336"/>
      <c r="I19" s="336"/>
      <c r="J19" s="336"/>
      <c r="K19" s="336"/>
      <c r="L19" s="336"/>
      <c r="M19" s="336"/>
      <c r="N19" s="336"/>
      <c r="O19" s="336"/>
      <c r="P19" s="336"/>
      <c r="Q19" s="336"/>
      <c r="R19" s="336"/>
      <c r="S19" s="336"/>
      <c r="T19" s="336"/>
      <c r="U19" s="336"/>
      <c r="V19" s="336"/>
      <c r="W19" s="336"/>
    </row>
    <row r="20" spans="1:23" s="22" customFormat="1" ht="12" x14ac:dyDescent="0.2">
      <c r="A20" s="336" t="s">
        <v>238</v>
      </c>
      <c r="B20" s="336"/>
      <c r="C20" s="336"/>
      <c r="D20" s="336"/>
      <c r="E20" s="336"/>
      <c r="F20" s="336"/>
      <c r="G20" s="336"/>
      <c r="H20" s="336"/>
      <c r="I20" s="336"/>
      <c r="J20" s="336"/>
      <c r="K20" s="336"/>
      <c r="L20" s="336"/>
      <c r="M20" s="336"/>
      <c r="N20" s="336"/>
      <c r="O20" s="336"/>
      <c r="P20" s="336"/>
      <c r="Q20" s="336"/>
      <c r="R20" s="336"/>
      <c r="S20" s="336"/>
      <c r="T20" s="336"/>
      <c r="U20" s="336"/>
      <c r="V20" s="336"/>
      <c r="W20" s="336"/>
    </row>
    <row r="21" spans="1:23" s="22" customFormat="1" ht="12" x14ac:dyDescent="0.2">
      <c r="A21" s="336" t="s">
        <v>247</v>
      </c>
      <c r="B21" s="336"/>
      <c r="C21" s="336"/>
      <c r="D21" s="336"/>
      <c r="E21" s="336"/>
      <c r="F21" s="336"/>
      <c r="G21" s="336"/>
      <c r="H21" s="336"/>
      <c r="I21" s="336"/>
      <c r="J21" s="336"/>
      <c r="K21" s="336"/>
      <c r="L21" s="336"/>
      <c r="M21" s="336"/>
      <c r="N21" s="336"/>
      <c r="O21" s="336"/>
      <c r="P21" s="336"/>
      <c r="Q21" s="336"/>
      <c r="R21" s="336"/>
      <c r="S21" s="336"/>
      <c r="T21" s="336"/>
      <c r="U21" s="336"/>
      <c r="V21" s="336"/>
      <c r="W21" s="336"/>
    </row>
    <row r="22" spans="1:23" s="22" customFormat="1" ht="12" x14ac:dyDescent="0.2">
      <c r="A22" s="336" t="s">
        <v>239</v>
      </c>
      <c r="B22" s="336"/>
      <c r="C22" s="336"/>
      <c r="D22" s="336"/>
      <c r="E22" s="336"/>
      <c r="F22" s="336"/>
      <c r="G22" s="336"/>
      <c r="H22" s="336"/>
      <c r="I22" s="336"/>
      <c r="J22" s="336"/>
      <c r="K22" s="336"/>
      <c r="L22" s="336"/>
      <c r="M22" s="336"/>
      <c r="N22" s="336"/>
      <c r="O22" s="336"/>
      <c r="P22" s="336"/>
      <c r="Q22" s="336"/>
      <c r="R22" s="336"/>
      <c r="S22" s="336"/>
      <c r="T22" s="336"/>
      <c r="U22" s="336"/>
      <c r="V22" s="336"/>
      <c r="W22" s="336"/>
    </row>
    <row r="23" spans="1:23" s="22" customFormat="1" ht="12" x14ac:dyDescent="0.2">
      <c r="A23" s="336" t="s">
        <v>240</v>
      </c>
      <c r="B23" s="336"/>
      <c r="C23" s="336"/>
      <c r="D23" s="336"/>
      <c r="E23" s="336"/>
      <c r="F23" s="336"/>
      <c r="G23" s="336"/>
      <c r="H23" s="336"/>
      <c r="I23" s="336"/>
      <c r="J23" s="336"/>
      <c r="K23" s="336"/>
      <c r="L23" s="336"/>
      <c r="M23" s="336"/>
      <c r="N23" s="336"/>
      <c r="O23" s="336"/>
      <c r="P23" s="336"/>
      <c r="Q23" s="336"/>
      <c r="R23" s="336"/>
      <c r="S23" s="336"/>
      <c r="T23" s="336"/>
      <c r="U23" s="336"/>
      <c r="V23" s="336"/>
      <c r="W23" s="336"/>
    </row>
    <row r="24" spans="1:23" s="22" customFormat="1" ht="12" x14ac:dyDescent="0.2">
      <c r="A24" s="336" t="s">
        <v>241</v>
      </c>
      <c r="B24" s="336"/>
      <c r="C24" s="336"/>
      <c r="D24" s="336"/>
      <c r="E24" s="336"/>
      <c r="F24" s="336"/>
      <c r="G24" s="336"/>
      <c r="H24" s="336"/>
      <c r="I24" s="336"/>
      <c r="J24" s="336"/>
      <c r="K24" s="336"/>
      <c r="L24" s="336"/>
      <c r="M24" s="336"/>
      <c r="N24" s="336"/>
      <c r="O24" s="336"/>
      <c r="P24" s="336"/>
      <c r="Q24" s="336"/>
      <c r="R24" s="336"/>
      <c r="S24" s="336"/>
      <c r="T24" s="336"/>
      <c r="U24" s="336"/>
      <c r="V24" s="336"/>
      <c r="W24" s="336"/>
    </row>
    <row r="25" spans="1:23" s="22" customFormat="1" ht="12" x14ac:dyDescent="0.2">
      <c r="A25" s="336" t="s">
        <v>242</v>
      </c>
      <c r="B25" s="336"/>
      <c r="C25" s="336"/>
      <c r="D25" s="336"/>
      <c r="E25" s="336"/>
      <c r="F25" s="336"/>
      <c r="G25" s="336"/>
      <c r="H25" s="336"/>
      <c r="I25" s="336"/>
      <c r="J25" s="336"/>
      <c r="K25" s="336"/>
      <c r="L25" s="336"/>
      <c r="M25" s="336"/>
      <c r="N25" s="336"/>
      <c r="O25" s="336"/>
      <c r="P25" s="336"/>
      <c r="Q25" s="336"/>
      <c r="R25" s="336"/>
      <c r="S25" s="336"/>
      <c r="T25" s="336"/>
      <c r="U25" s="336"/>
      <c r="V25" s="336"/>
      <c r="W25" s="336"/>
    </row>
    <row r="26" spans="1:23" s="22" customFormat="1" ht="12" x14ac:dyDescent="0.2">
      <c r="A26" s="336" t="s">
        <v>243</v>
      </c>
      <c r="B26" s="336"/>
      <c r="C26" s="336"/>
      <c r="D26" s="336"/>
      <c r="E26" s="336"/>
      <c r="F26" s="336"/>
      <c r="G26" s="336"/>
      <c r="H26" s="336"/>
      <c r="I26" s="336"/>
      <c r="J26" s="336"/>
      <c r="K26" s="336"/>
      <c r="L26" s="336"/>
      <c r="M26" s="336"/>
      <c r="N26" s="336"/>
      <c r="O26" s="336"/>
      <c r="P26" s="336"/>
      <c r="Q26" s="336"/>
      <c r="R26" s="336"/>
      <c r="S26" s="336"/>
      <c r="T26" s="336"/>
      <c r="U26" s="336"/>
      <c r="V26" s="336"/>
      <c r="W26" s="336"/>
    </row>
    <row r="27" spans="1:23" s="22" customFormat="1" ht="24" customHeight="1" x14ac:dyDescent="0.2">
      <c r="A27" s="336" t="s">
        <v>248</v>
      </c>
      <c r="B27" s="336"/>
      <c r="C27" s="336"/>
      <c r="D27" s="336"/>
      <c r="E27" s="336"/>
      <c r="F27" s="336"/>
      <c r="G27" s="336"/>
      <c r="H27" s="336"/>
      <c r="I27" s="336"/>
      <c r="J27" s="336"/>
      <c r="K27" s="336"/>
      <c r="L27" s="336"/>
      <c r="M27" s="336"/>
      <c r="N27" s="336"/>
      <c r="O27" s="336"/>
      <c r="P27" s="336"/>
      <c r="Q27" s="336"/>
      <c r="R27" s="336"/>
      <c r="S27" s="336"/>
      <c r="T27" s="336"/>
      <c r="U27" s="336"/>
      <c r="V27" s="336"/>
      <c r="W27" s="336"/>
    </row>
    <row r="28" spans="1:23" ht="24" customHeight="1" x14ac:dyDescent="0.2">
      <c r="A28" s="336" t="s">
        <v>253</v>
      </c>
      <c r="B28" s="336"/>
      <c r="C28" s="336"/>
      <c r="D28" s="336"/>
      <c r="E28" s="336"/>
      <c r="F28" s="336"/>
      <c r="G28" s="336"/>
      <c r="H28" s="336"/>
      <c r="I28" s="336"/>
      <c r="J28" s="336"/>
      <c r="K28" s="336"/>
      <c r="L28" s="336"/>
      <c r="M28" s="336"/>
      <c r="N28" s="336"/>
      <c r="O28" s="336"/>
      <c r="P28" s="336"/>
      <c r="Q28" s="336"/>
      <c r="R28" s="336"/>
      <c r="S28" s="336"/>
      <c r="T28" s="336"/>
      <c r="U28" s="336"/>
      <c r="V28" s="336"/>
      <c r="W28" s="336"/>
    </row>
    <row r="29" spans="1:23" s="14" customFormat="1" ht="24" customHeight="1" x14ac:dyDescent="0.2">
      <c r="A29" s="336" t="s">
        <v>267</v>
      </c>
      <c r="B29" s="336"/>
      <c r="C29" s="336"/>
      <c r="D29" s="336"/>
      <c r="E29" s="336"/>
      <c r="F29" s="336"/>
      <c r="G29" s="336"/>
      <c r="H29" s="336"/>
      <c r="I29" s="336"/>
      <c r="J29" s="336"/>
      <c r="K29" s="336"/>
      <c r="L29" s="336"/>
      <c r="M29" s="336"/>
      <c r="N29" s="336"/>
      <c r="O29" s="336"/>
      <c r="P29" s="336"/>
      <c r="Q29" s="336"/>
      <c r="R29" s="336"/>
      <c r="S29" s="336"/>
      <c r="T29" s="336"/>
      <c r="U29" s="336"/>
      <c r="V29" s="336"/>
      <c r="W29" s="336"/>
    </row>
    <row r="30" spans="1:23" s="22" customFormat="1" ht="12" x14ac:dyDescent="0.2">
      <c r="A30" s="336" t="s">
        <v>249</v>
      </c>
      <c r="B30" s="336"/>
      <c r="C30" s="336"/>
      <c r="D30" s="336"/>
      <c r="E30" s="336"/>
      <c r="F30" s="336"/>
      <c r="G30" s="336"/>
      <c r="H30" s="336"/>
      <c r="I30" s="336"/>
      <c r="J30" s="336"/>
      <c r="K30" s="336"/>
      <c r="L30" s="336"/>
      <c r="M30" s="336"/>
      <c r="N30" s="336"/>
      <c r="O30" s="336"/>
      <c r="P30" s="336"/>
      <c r="Q30" s="336"/>
      <c r="R30" s="336"/>
      <c r="S30" s="336"/>
      <c r="T30" s="336"/>
      <c r="U30" s="336"/>
      <c r="V30" s="336"/>
      <c r="W30" s="336"/>
    </row>
    <row r="31" spans="1:23" s="22" customFormat="1" ht="12" x14ac:dyDescent="0.2">
      <c r="A31" s="336" t="s">
        <v>250</v>
      </c>
      <c r="B31" s="336"/>
      <c r="C31" s="336"/>
      <c r="D31" s="336"/>
      <c r="E31" s="336"/>
      <c r="F31" s="336"/>
      <c r="G31" s="336"/>
      <c r="H31" s="336"/>
      <c r="I31" s="336"/>
      <c r="J31" s="336"/>
      <c r="K31" s="336"/>
      <c r="L31" s="336"/>
      <c r="M31" s="336"/>
      <c r="N31" s="336"/>
      <c r="O31" s="336"/>
      <c r="P31" s="336"/>
      <c r="Q31" s="336"/>
      <c r="R31" s="336"/>
      <c r="S31" s="336"/>
      <c r="T31" s="336"/>
      <c r="U31" s="336"/>
      <c r="V31" s="336"/>
      <c r="W31" s="336"/>
    </row>
    <row r="32" spans="1:23" s="22" customFormat="1" ht="12" x14ac:dyDescent="0.2">
      <c r="A32" s="336" t="s">
        <v>251</v>
      </c>
      <c r="B32" s="336"/>
      <c r="C32" s="336"/>
      <c r="D32" s="336"/>
      <c r="E32" s="336"/>
      <c r="F32" s="336"/>
      <c r="G32" s="336"/>
      <c r="H32" s="336"/>
      <c r="I32" s="336"/>
      <c r="J32" s="336"/>
      <c r="K32" s="336"/>
      <c r="L32" s="336"/>
      <c r="M32" s="336"/>
      <c r="N32" s="336"/>
      <c r="O32" s="336"/>
      <c r="P32" s="336"/>
      <c r="Q32" s="336"/>
      <c r="R32" s="336"/>
      <c r="S32" s="336"/>
      <c r="T32" s="336"/>
      <c r="U32" s="336"/>
      <c r="V32" s="336"/>
      <c r="W32" s="336"/>
    </row>
    <row r="33" spans="1:23" s="22" customFormat="1" ht="12" x14ac:dyDescent="0.2">
      <c r="A33" s="336" t="s">
        <v>224</v>
      </c>
      <c r="B33" s="336"/>
      <c r="C33" s="336"/>
      <c r="D33" s="336"/>
      <c r="E33" s="336"/>
      <c r="F33" s="336"/>
      <c r="G33" s="336"/>
      <c r="H33" s="336"/>
      <c r="I33" s="336"/>
      <c r="J33" s="336"/>
      <c r="K33" s="336"/>
      <c r="L33" s="336"/>
      <c r="M33" s="336"/>
      <c r="N33" s="336"/>
      <c r="O33" s="336"/>
      <c r="P33" s="336"/>
      <c r="Q33" s="336"/>
      <c r="R33" s="336"/>
      <c r="S33" s="336"/>
      <c r="T33" s="336"/>
      <c r="U33" s="336"/>
      <c r="V33" s="336"/>
      <c r="W33" s="336"/>
    </row>
    <row r="34" spans="1:23" ht="12.6" customHeight="1" x14ac:dyDescent="0.2">
      <c r="B34" s="23"/>
      <c r="C34" s="23"/>
      <c r="D34" s="23"/>
      <c r="E34" s="23"/>
      <c r="F34" s="23"/>
      <c r="G34" s="23"/>
      <c r="H34" s="23"/>
    </row>
    <row r="35" spans="1:23" ht="12.6" customHeight="1" x14ac:dyDescent="0.2">
      <c r="B35" s="23"/>
      <c r="C35" s="23"/>
      <c r="D35" s="23"/>
      <c r="E35" s="23"/>
      <c r="F35" s="23"/>
      <c r="G35" s="23"/>
      <c r="H35" s="23"/>
    </row>
    <row r="36" spans="1:23" ht="12.6" customHeight="1" x14ac:dyDescent="0.2">
      <c r="B36" s="23"/>
      <c r="C36" s="23"/>
      <c r="D36" s="23"/>
      <c r="E36" s="23"/>
      <c r="F36" s="23"/>
      <c r="G36" s="23"/>
      <c r="H36" s="23"/>
    </row>
    <row r="37" spans="1:23" ht="12.6" customHeight="1" x14ac:dyDescent="0.2">
      <c r="B37" s="23"/>
      <c r="C37" s="23"/>
      <c r="D37" s="23"/>
      <c r="E37" s="23"/>
      <c r="F37" s="23"/>
      <c r="G37" s="23"/>
      <c r="H37" s="23"/>
    </row>
    <row r="38" spans="1:23" ht="12.6" customHeight="1" x14ac:dyDescent="0.2">
      <c r="B38" s="23"/>
      <c r="C38" s="23"/>
      <c r="D38" s="23"/>
      <c r="E38" s="23"/>
      <c r="F38" s="23"/>
      <c r="G38" s="23"/>
      <c r="H38" s="23"/>
    </row>
    <row r="39" spans="1:23" ht="12.6" customHeight="1" x14ac:dyDescent="0.2">
      <c r="B39" s="23"/>
      <c r="C39" s="23"/>
      <c r="D39" s="23"/>
      <c r="E39" s="23"/>
      <c r="F39" s="23"/>
      <c r="G39" s="23"/>
      <c r="H39" s="23"/>
    </row>
    <row r="40" spans="1:23" ht="12.6" customHeight="1" x14ac:dyDescent="0.2">
      <c r="B40" s="23"/>
      <c r="C40" s="23"/>
      <c r="D40" s="23"/>
      <c r="E40" s="23"/>
      <c r="F40" s="23"/>
      <c r="G40" s="23"/>
      <c r="H40" s="23"/>
    </row>
  </sheetData>
  <sheetProtection algorithmName="SHA-512" hashValue="6/UPVFaIe4+1B1DjRfD5n2REgRA88aSg8vAztdqj/UWP/AZbi/Vz4xIq2CvKb7jLKrpOja4jaoalc3A9mnxOag==" saltValue="3asZr/cUICnONXB+Jrq/Ug==" spinCount="100000" sheet="1" objects="1" scenarios="1"/>
  <mergeCells count="59">
    <mergeCell ref="Q4:W4"/>
    <mergeCell ref="N4:O4"/>
    <mergeCell ref="A30:W30"/>
    <mergeCell ref="A31:W31"/>
    <mergeCell ref="A32:W32"/>
    <mergeCell ref="A20:W20"/>
    <mergeCell ref="A21:W21"/>
    <mergeCell ref="A22:W22"/>
    <mergeCell ref="A23:W23"/>
    <mergeCell ref="A24:W24"/>
    <mergeCell ref="A15:W15"/>
    <mergeCell ref="A16:W16"/>
    <mergeCell ref="A17:W17"/>
    <mergeCell ref="A18:W18"/>
    <mergeCell ref="A19:W19"/>
    <mergeCell ref="W5:W8"/>
    <mergeCell ref="A33:W33"/>
    <mergeCell ref="A25:W25"/>
    <mergeCell ref="A26:W26"/>
    <mergeCell ref="A27:W27"/>
    <mergeCell ref="A28:W28"/>
    <mergeCell ref="A29:W29"/>
    <mergeCell ref="B5:D5"/>
    <mergeCell ref="B6:B8"/>
    <mergeCell ref="C6:C8"/>
    <mergeCell ref="D6:D8"/>
    <mergeCell ref="F5:F8"/>
    <mergeCell ref="A5:A8"/>
    <mergeCell ref="I6:I8"/>
    <mergeCell ref="L6:M6"/>
    <mergeCell ref="U1:W1"/>
    <mergeCell ref="A2:W2"/>
    <mergeCell ref="G1:I1"/>
    <mergeCell ref="H3:L3"/>
    <mergeCell ref="M3:R3"/>
    <mergeCell ref="G5:H5"/>
    <mergeCell ref="I5:K5"/>
    <mergeCell ref="E5:E8"/>
    <mergeCell ref="P7:P8"/>
    <mergeCell ref="K6:K8"/>
    <mergeCell ref="N6:N8"/>
    <mergeCell ref="G6:G8"/>
    <mergeCell ref="J6:J8"/>
    <mergeCell ref="O6:R6"/>
    <mergeCell ref="T7:T8"/>
    <mergeCell ref="U7:U8"/>
    <mergeCell ref="S7:S8"/>
    <mergeCell ref="G4:I4"/>
    <mergeCell ref="J4:L4"/>
    <mergeCell ref="M7:M8"/>
    <mergeCell ref="H6:H8"/>
    <mergeCell ref="L7:L8"/>
    <mergeCell ref="L5:N5"/>
    <mergeCell ref="O5:V5"/>
    <mergeCell ref="V7:V8"/>
    <mergeCell ref="O7:O8"/>
    <mergeCell ref="Q7:Q8"/>
    <mergeCell ref="S6:V6"/>
    <mergeCell ref="R7:R8"/>
  </mergeCells>
  <conditionalFormatting sqref="A12:W12">
    <cfRule type="containsText" dxfId="6" priority="1" operator="containsText" text="Xem lại">
      <formula>NOT(ISERROR(SEARCH("Xem lại",A12)))</formula>
    </cfRule>
  </conditionalFormatting>
  <dataValidations count="7">
    <dataValidation allowBlank="1" showInputMessage="1" showErrorMessage="1" promptTitle="Cảnh báo" prompt="Không nhập vào ô này!" sqref="A11:B11 O11 S11" xr:uid="{A858BD6A-5489-44B2-A9CA-7E735FFC2ABA}"/>
    <dataValidation allowBlank="1" showInputMessage="1" showErrorMessage="1" promptTitle="Lưu ý" prompt="Ô này phải đảm bảo ĐỦ các điều kiện: = tổng Cột (8) + (9) + (10) VÀ = tổng Cột (11) + (12) + (13) VÀ = Cột (14) + (18)" sqref="G11" xr:uid="{D52F626C-64BA-41E8-BDF0-AD1774492ED4}"/>
    <dataValidation allowBlank="1" showInputMessage="1" showErrorMessage="1" promptTitle="Lưu ý" prompt="Ô này phải nhỏ hơn hoặc bằng ô B10 (cột 1)" sqref="E11" xr:uid="{2457A445-637D-45CC-94A5-EE9DEE687054}"/>
    <dataValidation allowBlank="1" showInputMessage="1" showErrorMessage="1" promptTitle="Lưu ý" prompt="ô tại cột này bằng = Cột (8) thuộc Biểu 02/XLD + Cột (8) thuộc Biểu 03/XLD + Cột (8) thuộc Biểu 04/XLD" sqref="H11" xr:uid="{378A30E9-6A44-4CA6-B35F-C1E908026052}"/>
    <dataValidation allowBlank="1" showInputMessage="1" showErrorMessage="1" promptTitle="Lưu ý" prompt="Ô này = ô tại Cột (7) thuộc Biểu 02/XLD" sqref="I11" xr:uid="{B1937F99-A32F-4B01-82E7-F03F4C52D66E}"/>
    <dataValidation allowBlank="1" showInputMessage="1" showErrorMessage="1" promptTitle="Lưu ý" prompt="ô này = ô tại Cột (7) thuộc Biểu 03/XLD" sqref="J11" xr:uid="{3C56CD44-98EF-450F-A042-5FCCABCF6F21}"/>
    <dataValidation allowBlank="1" showInputMessage="1" showErrorMessage="1" promptTitle="Lưu ý" prompt="Ô này = ô tại Cột (7) thuộc Biểu 04/XLD" sqref="K11" xr:uid="{219FC9A5-9EBE-43ED-8B57-BD90D14A6A9F}"/>
  </dataValidations>
  <printOptions horizontalCentered="1"/>
  <pageMargins left="0.25" right="0.25" top="0.5" bottom="0.25" header="0.3" footer="0.3"/>
  <pageSetup paperSize="9" scale="9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AF32"/>
  <sheetViews>
    <sheetView showGridLines="0" zoomScale="145" zoomScaleNormal="145" zoomScaleSheetLayoutView="160" workbookViewId="0">
      <selection activeCell="G10" sqref="G10"/>
    </sheetView>
  </sheetViews>
  <sheetFormatPr defaultColWidth="9.140625" defaultRowHeight="9.75" x14ac:dyDescent="0.2"/>
  <cols>
    <col min="1" max="1" width="12.85546875" style="3" customWidth="1"/>
    <col min="2" max="2" width="5.42578125" style="3" customWidth="1"/>
    <col min="3" max="3" width="7.28515625" style="3" customWidth="1"/>
    <col min="4" max="4" width="6.7109375" style="3" customWidth="1"/>
    <col min="5" max="5" width="5.85546875" style="3" customWidth="1"/>
    <col min="6" max="6" width="7.28515625" style="3" customWidth="1"/>
    <col min="7" max="7" width="6.7109375" style="3" customWidth="1"/>
    <col min="8" max="8" width="4.7109375" style="3" customWidth="1"/>
    <col min="9" max="9" width="5.5703125" style="3" customWidth="1"/>
    <col min="10" max="10" width="8.7109375" style="3" customWidth="1"/>
    <col min="11" max="11" width="7.42578125" style="3" customWidth="1"/>
    <col min="12" max="12" width="9.28515625" style="3" customWidth="1"/>
    <col min="13" max="13" width="5.5703125" style="3" customWidth="1"/>
    <col min="14" max="14" width="6.28515625" style="3" customWidth="1"/>
    <col min="15" max="15" width="6" style="3" customWidth="1"/>
    <col min="16" max="16" width="5.140625" style="3" customWidth="1"/>
    <col min="17" max="17" width="5.28515625" style="3" customWidth="1"/>
    <col min="18" max="18" width="4.7109375" style="3" customWidth="1"/>
    <col min="19" max="19" width="8.42578125" style="3" customWidth="1"/>
    <col min="20" max="20" width="7.5703125" style="3" customWidth="1"/>
    <col min="21" max="21" width="7.7109375" style="3" customWidth="1"/>
    <col min="22" max="22" width="4.7109375" style="3" customWidth="1"/>
    <col min="23" max="23" width="4.28515625" style="3" customWidth="1"/>
    <col min="24" max="24" width="8" style="3" customWidth="1"/>
    <col min="25" max="25" width="7.140625" style="3" customWidth="1"/>
    <col min="26" max="26" width="5.85546875" style="3" customWidth="1"/>
    <col min="27" max="27" width="8" style="3" customWidth="1"/>
    <col min="28" max="16384" width="9.140625" style="3"/>
  </cols>
  <sheetData>
    <row r="1" spans="1:32" s="1" customFormat="1" ht="12.75" x14ac:dyDescent="0.2">
      <c r="A1" s="300"/>
      <c r="B1" s="300"/>
      <c r="C1" s="300"/>
      <c r="D1" s="300"/>
      <c r="E1" s="300"/>
      <c r="F1" s="300"/>
      <c r="G1" s="300"/>
      <c r="H1" s="300"/>
      <c r="I1" s="300"/>
      <c r="J1" s="300"/>
      <c r="K1" s="300"/>
      <c r="L1" s="68"/>
      <c r="M1" s="69"/>
      <c r="N1" s="69"/>
      <c r="O1" s="69"/>
      <c r="P1" s="70"/>
      <c r="Q1" s="71"/>
      <c r="R1" s="71"/>
      <c r="S1" s="71"/>
      <c r="T1" s="71"/>
      <c r="U1" s="71"/>
      <c r="V1" s="14"/>
      <c r="W1" s="14"/>
      <c r="X1" s="14"/>
      <c r="Y1" s="14"/>
      <c r="Z1" s="14"/>
      <c r="AA1" s="71" t="s">
        <v>120</v>
      </c>
    </row>
    <row r="2" spans="1:32" s="16" customFormat="1" ht="18" customHeight="1" x14ac:dyDescent="0.2">
      <c r="A2" s="301" t="s">
        <v>58</v>
      </c>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row>
    <row r="3" spans="1:32" s="16" customFormat="1" ht="12.75" x14ac:dyDescent="0.2">
      <c r="A3" s="1"/>
      <c r="B3" s="107"/>
      <c r="C3" s="107"/>
      <c r="D3" s="107"/>
      <c r="E3" s="107"/>
      <c r="F3" s="107"/>
      <c r="G3" s="111"/>
      <c r="H3" s="116"/>
      <c r="I3" s="117"/>
      <c r="J3" s="327">
        <f>'01.TCD'!$I$3</f>
        <v>45853</v>
      </c>
      <c r="K3" s="327"/>
      <c r="L3" s="327"/>
      <c r="M3" s="327"/>
      <c r="N3" s="327"/>
      <c r="O3" s="328">
        <f>'01.TCD'!$O$3</f>
        <v>45883</v>
      </c>
      <c r="P3" s="328"/>
      <c r="Q3" s="328"/>
      <c r="R3" s="328"/>
      <c r="S3" s="111"/>
      <c r="T3" s="111"/>
      <c r="U3" s="107"/>
      <c r="V3" s="107"/>
      <c r="W3" s="107"/>
      <c r="X3" s="109"/>
      <c r="Y3" s="109"/>
      <c r="Z3" s="109"/>
      <c r="AA3" s="109"/>
    </row>
    <row r="4" spans="1:32" s="16" customFormat="1" ht="18.600000000000001" customHeight="1" x14ac:dyDescent="0.2">
      <c r="A4" s="1"/>
      <c r="B4" s="32"/>
      <c r="C4" s="32"/>
      <c r="D4" s="32"/>
      <c r="E4" s="32"/>
      <c r="F4" s="32"/>
      <c r="G4" s="316" t="str">
        <f>'01.TCD'!$I$4</f>
        <v xml:space="preserve">(Kèm theo Báo cáo số  </v>
      </c>
      <c r="H4" s="316"/>
      <c r="I4" s="316"/>
      <c r="J4" s="316"/>
      <c r="K4" s="346" t="str">
        <f>'01.TCD'!$M$4</f>
        <v>…./BC-…</v>
      </c>
      <c r="L4" s="346"/>
      <c r="M4" s="114" t="str">
        <f>'01.TCD'!$O$4</f>
        <v>ngày</v>
      </c>
      <c r="N4" s="338">
        <f>'01.TCD'!$P$4</f>
        <v>45884</v>
      </c>
      <c r="O4" s="339"/>
      <c r="P4" s="113" t="s">
        <v>374</v>
      </c>
      <c r="Q4" s="348" t="str">
        <f>'01.TCD'!$T$4</f>
        <v>UBND xã A)</v>
      </c>
      <c r="R4" s="348"/>
      <c r="S4" s="348"/>
      <c r="T4" s="348"/>
      <c r="U4" s="348"/>
      <c r="V4" s="348"/>
      <c r="W4" s="348"/>
      <c r="X4" s="348"/>
      <c r="Y4" s="348"/>
      <c r="Z4" s="348"/>
      <c r="AA4" s="32"/>
    </row>
    <row r="5" spans="1:32" ht="33.75" customHeight="1" x14ac:dyDescent="0.2">
      <c r="A5" s="340" t="s">
        <v>9</v>
      </c>
      <c r="B5" s="343" t="s">
        <v>215</v>
      </c>
      <c r="C5" s="344"/>
      <c r="D5" s="345"/>
      <c r="E5" s="343" t="s">
        <v>112</v>
      </c>
      <c r="F5" s="344"/>
      <c r="G5" s="345"/>
      <c r="H5" s="343" t="s">
        <v>48</v>
      </c>
      <c r="I5" s="345"/>
      <c r="J5" s="343" t="s">
        <v>229</v>
      </c>
      <c r="K5" s="344"/>
      <c r="L5" s="344"/>
      <c r="M5" s="344"/>
      <c r="N5" s="344"/>
      <c r="O5" s="344"/>
      <c r="P5" s="345"/>
      <c r="Q5" s="343" t="s">
        <v>300</v>
      </c>
      <c r="R5" s="344"/>
      <c r="S5" s="344"/>
      <c r="T5" s="345"/>
      <c r="U5" s="349" t="s">
        <v>308</v>
      </c>
      <c r="V5" s="350"/>
      <c r="W5" s="350"/>
      <c r="X5" s="350"/>
      <c r="Y5" s="350"/>
      <c r="Z5" s="351"/>
      <c r="AA5" s="340" t="s">
        <v>43</v>
      </c>
    </row>
    <row r="6" spans="1:32" s="5" customFormat="1" ht="27" customHeight="1" x14ac:dyDescent="0.2">
      <c r="A6" s="341"/>
      <c r="B6" s="340" t="s">
        <v>69</v>
      </c>
      <c r="C6" s="340" t="s">
        <v>216</v>
      </c>
      <c r="D6" s="340" t="s">
        <v>228</v>
      </c>
      <c r="E6" s="340" t="s">
        <v>111</v>
      </c>
      <c r="F6" s="340" t="s">
        <v>59</v>
      </c>
      <c r="G6" s="340" t="s">
        <v>113</v>
      </c>
      <c r="H6" s="340" t="s">
        <v>51</v>
      </c>
      <c r="I6" s="340" t="s">
        <v>40</v>
      </c>
      <c r="J6" s="343" t="s">
        <v>3</v>
      </c>
      <c r="K6" s="344"/>
      <c r="L6" s="344"/>
      <c r="M6" s="345"/>
      <c r="N6" s="340" t="s">
        <v>4</v>
      </c>
      <c r="O6" s="340" t="s">
        <v>19</v>
      </c>
      <c r="P6" s="340" t="s">
        <v>6</v>
      </c>
      <c r="Q6" s="343" t="s">
        <v>231</v>
      </c>
      <c r="R6" s="344"/>
      <c r="S6" s="345"/>
      <c r="T6" s="340" t="s">
        <v>223</v>
      </c>
      <c r="U6" s="343" t="s">
        <v>23</v>
      </c>
      <c r="V6" s="344"/>
      <c r="W6" s="345"/>
      <c r="X6" s="343" t="s">
        <v>60</v>
      </c>
      <c r="Y6" s="344"/>
      <c r="Z6" s="345"/>
      <c r="AA6" s="341"/>
    </row>
    <row r="7" spans="1:32" s="4" customFormat="1" ht="60" customHeight="1" x14ac:dyDescent="0.2">
      <c r="A7" s="342"/>
      <c r="B7" s="342"/>
      <c r="C7" s="342"/>
      <c r="D7" s="342"/>
      <c r="E7" s="342"/>
      <c r="F7" s="342"/>
      <c r="G7" s="342"/>
      <c r="H7" s="342"/>
      <c r="I7" s="342"/>
      <c r="J7" s="65" t="s">
        <v>7</v>
      </c>
      <c r="K7" s="65" t="s">
        <v>110</v>
      </c>
      <c r="L7" s="65" t="s">
        <v>18</v>
      </c>
      <c r="M7" s="65" t="s">
        <v>14</v>
      </c>
      <c r="N7" s="342"/>
      <c r="O7" s="342"/>
      <c r="P7" s="342"/>
      <c r="Q7" s="65" t="s">
        <v>157</v>
      </c>
      <c r="R7" s="65" t="s">
        <v>21</v>
      </c>
      <c r="S7" s="65" t="s">
        <v>230</v>
      </c>
      <c r="T7" s="342"/>
      <c r="U7" s="65" t="s">
        <v>111</v>
      </c>
      <c r="V7" s="65" t="s">
        <v>20</v>
      </c>
      <c r="W7" s="65" t="s">
        <v>21</v>
      </c>
      <c r="X7" s="64" t="s">
        <v>111</v>
      </c>
      <c r="Y7" s="64" t="s">
        <v>32</v>
      </c>
      <c r="Z7" s="64" t="s">
        <v>38</v>
      </c>
      <c r="AA7" s="342"/>
      <c r="AB7" s="201" t="s">
        <v>373</v>
      </c>
      <c r="AC7" s="202" t="s">
        <v>371</v>
      </c>
      <c r="AD7" s="202" t="s">
        <v>372</v>
      </c>
      <c r="AE7" s="203" t="s">
        <v>378</v>
      </c>
      <c r="AF7" s="203" t="s">
        <v>379</v>
      </c>
    </row>
    <row r="8" spans="1:32" s="29" customFormat="1" ht="22.5" x14ac:dyDescent="0.2">
      <c r="A8" s="151" t="s">
        <v>8</v>
      </c>
      <c r="B8" s="151" t="s">
        <v>166</v>
      </c>
      <c r="C8" s="151">
        <v>2</v>
      </c>
      <c r="D8" s="151">
        <v>3</v>
      </c>
      <c r="E8" s="151" t="s">
        <v>218</v>
      </c>
      <c r="F8" s="151">
        <v>5</v>
      </c>
      <c r="G8" s="151">
        <v>6</v>
      </c>
      <c r="H8" s="151">
        <v>7</v>
      </c>
      <c r="I8" s="151">
        <v>8</v>
      </c>
      <c r="J8" s="151" t="s">
        <v>302</v>
      </c>
      <c r="K8" s="151">
        <v>10</v>
      </c>
      <c r="L8" s="151">
        <v>11</v>
      </c>
      <c r="M8" s="151">
        <v>12</v>
      </c>
      <c r="N8" s="151">
        <v>13</v>
      </c>
      <c r="O8" s="151">
        <v>14</v>
      </c>
      <c r="P8" s="151">
        <v>15</v>
      </c>
      <c r="Q8" s="151">
        <v>16</v>
      </c>
      <c r="R8" s="151">
        <v>17</v>
      </c>
      <c r="S8" s="151">
        <v>18</v>
      </c>
      <c r="T8" s="151">
        <v>19</v>
      </c>
      <c r="U8" s="151" t="s">
        <v>268</v>
      </c>
      <c r="V8" s="151">
        <v>21</v>
      </c>
      <c r="W8" s="151">
        <v>22</v>
      </c>
      <c r="X8" s="151" t="s">
        <v>269</v>
      </c>
      <c r="Y8" s="151">
        <v>24</v>
      </c>
      <c r="Z8" s="151">
        <v>25</v>
      </c>
      <c r="AA8" s="151">
        <v>26</v>
      </c>
      <c r="AB8" s="201"/>
      <c r="AC8" s="202"/>
      <c r="AD8" s="202"/>
      <c r="AE8" s="203"/>
      <c r="AF8" s="203"/>
    </row>
    <row r="9" spans="1:32" s="6" customFormat="1" ht="84.95" customHeight="1" x14ac:dyDescent="0.2">
      <c r="A9" s="172" t="str">
        <f>'01.TCD'!A10</f>
        <v>UBND xã A</v>
      </c>
      <c r="B9" s="178">
        <f>C9+D9</f>
        <v>0</v>
      </c>
      <c r="C9" s="173">
        <v>0</v>
      </c>
      <c r="D9" s="173">
        <v>0</v>
      </c>
      <c r="E9" s="178">
        <f>F9+G9</f>
        <v>0</v>
      </c>
      <c r="F9" s="173">
        <v>0</v>
      </c>
      <c r="G9" s="173">
        <v>0</v>
      </c>
      <c r="H9" s="174">
        <f>'01.XLD'!I11</f>
        <v>0</v>
      </c>
      <c r="I9" s="173">
        <v>0</v>
      </c>
      <c r="J9" s="178">
        <f>K9+L9+M9</f>
        <v>0</v>
      </c>
      <c r="K9" s="173">
        <v>0</v>
      </c>
      <c r="L9" s="173">
        <v>0</v>
      </c>
      <c r="M9" s="173">
        <v>0</v>
      </c>
      <c r="N9" s="173">
        <v>0</v>
      </c>
      <c r="O9" s="173">
        <v>0</v>
      </c>
      <c r="P9" s="175">
        <v>0</v>
      </c>
      <c r="Q9" s="173">
        <v>0</v>
      </c>
      <c r="R9" s="173">
        <v>0</v>
      </c>
      <c r="S9" s="173">
        <v>0</v>
      </c>
      <c r="T9" s="173">
        <v>0</v>
      </c>
      <c r="U9" s="178">
        <f>V9+W9</f>
        <v>0</v>
      </c>
      <c r="V9" s="176">
        <v>0</v>
      </c>
      <c r="W9" s="176">
        <v>0</v>
      </c>
      <c r="X9" s="179">
        <f>Y9+Z9</f>
        <v>0</v>
      </c>
      <c r="Y9" s="176">
        <v>0</v>
      </c>
      <c r="Z9" s="176">
        <v>0</v>
      </c>
      <c r="AA9" s="177">
        <v>0</v>
      </c>
      <c r="AB9" s="204">
        <f>'01.TCD'!$AE$10</f>
        <v>45884</v>
      </c>
      <c r="AC9" s="204">
        <f>'01.TCD'!$AF$10</f>
        <v>45853</v>
      </c>
      <c r="AD9" s="204">
        <f>'01.TCD'!$AG$10</f>
        <v>45883</v>
      </c>
      <c r="AE9" s="205" t="str">
        <f>'01.TCD'!$M$4</f>
        <v>…./BC-…</v>
      </c>
      <c r="AF9" s="205" t="str">
        <f>IF(OR(ISNUMBER(SEARCH("Sở",'01.TCD'!$A$10)),ISNUMBER(SEARCH("Ban",'01.TCD'!$A$10)),ISNUMBER(SEARCH("Thanh tra",'01.TCD'!$A$10))),"Sở, ngành",IF(ISNUMBER(SEARCH("UBND",'01.TCD'!$A$10)),"Cấp xã","Khác"))</f>
        <v>Cấp xã</v>
      </c>
    </row>
    <row r="10" spans="1:32" ht="45" customHeight="1" x14ac:dyDescent="0.2">
      <c r="H10" s="141" t="str">
        <f>IF(H9&lt;&gt;'01.XLD'!I11,"Xem lại","")</f>
        <v/>
      </c>
      <c r="I10" s="141" t="str">
        <f>IF(AND(I9=SUM(J9+N9+O9+P9),I9=SUM(Q9:T9),I9=(U9+X9)),"","Xem lại")</f>
        <v/>
      </c>
      <c r="J10" s="141"/>
      <c r="Q10" s="12"/>
      <c r="R10" s="12"/>
      <c r="S10" s="12"/>
      <c r="T10" s="12"/>
      <c r="U10" s="12"/>
    </row>
    <row r="11" spans="1:32" ht="12.75" x14ac:dyDescent="0.2">
      <c r="A11" s="59" t="s">
        <v>255</v>
      </c>
      <c r="B11" s="51"/>
      <c r="E11" s="51"/>
      <c r="G11" s="51"/>
      <c r="H11" s="51"/>
      <c r="I11" s="51"/>
      <c r="L11" s="51"/>
      <c r="Q11" s="13"/>
      <c r="R11" s="13"/>
      <c r="S11" s="13"/>
      <c r="T11" s="13"/>
      <c r="U11" s="13"/>
      <c r="X11" s="53"/>
      <c r="Y11" s="12"/>
    </row>
    <row r="12" spans="1:32" s="60" customFormat="1" ht="14.25" x14ac:dyDescent="0.2">
      <c r="A12" s="135" t="s">
        <v>116</v>
      </c>
      <c r="K12" s="136"/>
      <c r="L12" s="136"/>
      <c r="M12" s="136"/>
      <c r="N12" s="136"/>
      <c r="O12" s="136"/>
      <c r="P12" s="136"/>
      <c r="Q12" s="136"/>
      <c r="R12" s="136"/>
      <c r="S12" s="136"/>
      <c r="T12" s="136"/>
      <c r="U12" s="136"/>
    </row>
    <row r="13" spans="1:32" s="60" customFormat="1" ht="14.25" x14ac:dyDescent="0.2">
      <c r="A13" s="347" t="s">
        <v>147</v>
      </c>
      <c r="B13" s="347"/>
      <c r="C13" s="347"/>
      <c r="D13" s="347"/>
      <c r="E13" s="347"/>
      <c r="F13" s="347"/>
      <c r="G13" s="347"/>
      <c r="H13" s="347"/>
      <c r="I13" s="347"/>
      <c r="J13" s="347"/>
      <c r="K13" s="347"/>
      <c r="L13" s="347"/>
      <c r="M13" s="347"/>
      <c r="N13" s="347"/>
      <c r="O13" s="347"/>
      <c r="P13" s="347"/>
      <c r="Q13" s="347"/>
      <c r="R13" s="347"/>
      <c r="S13" s="347"/>
      <c r="T13" s="347"/>
      <c r="U13" s="347"/>
      <c r="V13" s="347"/>
      <c r="W13" s="347"/>
      <c r="X13" s="347"/>
      <c r="Y13" s="347"/>
      <c r="Z13" s="347"/>
      <c r="AA13" s="347"/>
    </row>
    <row r="14" spans="1:32" s="60" customFormat="1" ht="14.25" x14ac:dyDescent="0.2">
      <c r="A14" s="347" t="s">
        <v>146</v>
      </c>
      <c r="B14" s="347"/>
      <c r="C14" s="347"/>
      <c r="D14" s="347"/>
      <c r="E14" s="347"/>
      <c r="F14" s="347"/>
      <c r="G14" s="347"/>
      <c r="H14" s="347"/>
      <c r="I14" s="347"/>
      <c r="J14" s="347"/>
      <c r="K14" s="347"/>
      <c r="L14" s="347"/>
      <c r="M14" s="347"/>
      <c r="N14" s="347"/>
      <c r="O14" s="347"/>
      <c r="P14" s="347"/>
      <c r="Q14" s="347"/>
      <c r="R14" s="347"/>
      <c r="S14" s="347"/>
      <c r="T14" s="347"/>
      <c r="U14" s="347"/>
      <c r="V14" s="347"/>
      <c r="W14" s="347"/>
      <c r="X14" s="347"/>
      <c r="Y14" s="347"/>
      <c r="Z14" s="347"/>
      <c r="AA14" s="347"/>
    </row>
    <row r="15" spans="1:32" s="58" customFormat="1" ht="14.25" x14ac:dyDescent="0.2">
      <c r="A15" s="347" t="s">
        <v>256</v>
      </c>
      <c r="B15" s="347"/>
      <c r="C15" s="347"/>
      <c r="D15" s="347"/>
      <c r="E15" s="347"/>
      <c r="F15" s="347"/>
      <c r="G15" s="347"/>
      <c r="H15" s="347"/>
      <c r="I15" s="347"/>
      <c r="J15" s="347"/>
      <c r="K15" s="347"/>
      <c r="L15" s="347"/>
      <c r="M15" s="347"/>
      <c r="N15" s="347"/>
      <c r="O15" s="347"/>
      <c r="P15" s="347"/>
      <c r="Q15" s="347"/>
      <c r="R15" s="347"/>
      <c r="S15" s="347"/>
      <c r="T15" s="347"/>
      <c r="U15" s="347"/>
      <c r="V15" s="347"/>
      <c r="W15" s="347"/>
      <c r="X15" s="347"/>
      <c r="Y15" s="347"/>
      <c r="Z15" s="347"/>
      <c r="AA15" s="347"/>
    </row>
    <row r="16" spans="1:32" s="58" customFormat="1" ht="14.25" x14ac:dyDescent="0.2">
      <c r="A16" s="347" t="s">
        <v>257</v>
      </c>
      <c r="B16" s="347"/>
      <c r="C16" s="347"/>
      <c r="D16" s="347"/>
      <c r="E16" s="347"/>
      <c r="F16" s="347"/>
      <c r="G16" s="347"/>
      <c r="H16" s="347"/>
      <c r="I16" s="347"/>
      <c r="J16" s="347"/>
      <c r="K16" s="347"/>
      <c r="L16" s="347"/>
      <c r="M16" s="347"/>
      <c r="N16" s="347"/>
      <c r="O16" s="347"/>
      <c r="P16" s="347"/>
      <c r="Q16" s="347"/>
      <c r="R16" s="347"/>
      <c r="S16" s="347"/>
      <c r="T16" s="347"/>
      <c r="U16" s="347"/>
      <c r="V16" s="347"/>
      <c r="W16" s="347"/>
      <c r="X16" s="347"/>
      <c r="Y16" s="347"/>
      <c r="Z16" s="347"/>
      <c r="AA16" s="347"/>
    </row>
    <row r="17" spans="1:27" s="58" customFormat="1" ht="14.25" x14ac:dyDescent="0.2">
      <c r="A17" s="347" t="s">
        <v>258</v>
      </c>
      <c r="B17" s="347"/>
      <c r="C17" s="347"/>
      <c r="D17" s="347"/>
      <c r="E17" s="347"/>
      <c r="F17" s="347"/>
      <c r="G17" s="347"/>
      <c r="H17" s="347"/>
      <c r="I17" s="347"/>
      <c r="J17" s="347"/>
      <c r="K17" s="347"/>
      <c r="L17" s="347"/>
      <c r="M17" s="347"/>
      <c r="N17" s="347"/>
      <c r="O17" s="347"/>
      <c r="P17" s="347"/>
      <c r="Q17" s="347"/>
      <c r="R17" s="347"/>
      <c r="S17" s="347"/>
      <c r="T17" s="347"/>
      <c r="U17" s="347"/>
      <c r="V17" s="347"/>
      <c r="W17" s="347"/>
      <c r="X17" s="347"/>
      <c r="Y17" s="347"/>
      <c r="Z17" s="347"/>
      <c r="AA17" s="347"/>
    </row>
    <row r="18" spans="1:27" s="58" customFormat="1" ht="14.25" x14ac:dyDescent="0.2">
      <c r="A18" s="347" t="s">
        <v>259</v>
      </c>
      <c r="B18" s="347"/>
      <c r="C18" s="347"/>
      <c r="D18" s="347"/>
      <c r="E18" s="347"/>
      <c r="F18" s="347"/>
      <c r="G18" s="347"/>
      <c r="H18" s="347"/>
      <c r="I18" s="347"/>
      <c r="J18" s="347"/>
      <c r="K18" s="347"/>
      <c r="L18" s="347"/>
      <c r="M18" s="347"/>
      <c r="N18" s="347"/>
      <c r="O18" s="347"/>
      <c r="P18" s="347"/>
      <c r="Q18" s="347"/>
      <c r="R18" s="347"/>
      <c r="S18" s="347"/>
      <c r="T18" s="347"/>
      <c r="U18" s="347"/>
      <c r="V18" s="347"/>
      <c r="W18" s="347"/>
      <c r="X18" s="347"/>
      <c r="Y18" s="347"/>
      <c r="Z18" s="347"/>
      <c r="AA18" s="347"/>
    </row>
    <row r="19" spans="1:27" s="58" customFormat="1" ht="14.25" x14ac:dyDescent="0.2">
      <c r="A19" s="347" t="s">
        <v>260</v>
      </c>
      <c r="B19" s="347"/>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row>
    <row r="20" spans="1:27" s="60" customFormat="1" ht="14.25" x14ac:dyDescent="0.2">
      <c r="A20" s="347" t="s">
        <v>261</v>
      </c>
      <c r="B20" s="347"/>
      <c r="C20" s="347"/>
      <c r="D20" s="347"/>
      <c r="E20" s="347"/>
      <c r="F20" s="347"/>
      <c r="G20" s="347"/>
      <c r="H20" s="347"/>
      <c r="I20" s="347"/>
      <c r="J20" s="347"/>
      <c r="K20" s="347"/>
      <c r="L20" s="347"/>
      <c r="M20" s="347"/>
      <c r="N20" s="347"/>
      <c r="O20" s="347"/>
      <c r="P20" s="347"/>
      <c r="Q20" s="347"/>
      <c r="R20" s="347"/>
      <c r="S20" s="347"/>
      <c r="T20" s="347"/>
      <c r="U20" s="347"/>
      <c r="V20" s="347"/>
      <c r="W20" s="347"/>
      <c r="X20" s="347"/>
      <c r="Y20" s="347"/>
      <c r="Z20" s="347"/>
      <c r="AA20" s="347"/>
    </row>
    <row r="21" spans="1:27" s="60" customFormat="1" ht="14.25" x14ac:dyDescent="0.2">
      <c r="A21" s="347" t="s">
        <v>262</v>
      </c>
      <c r="B21" s="347"/>
      <c r="C21" s="347"/>
      <c r="D21" s="347"/>
      <c r="E21" s="347"/>
      <c r="F21" s="347"/>
      <c r="G21" s="347"/>
      <c r="H21" s="347"/>
      <c r="I21" s="347"/>
      <c r="J21" s="347"/>
      <c r="K21" s="347"/>
      <c r="L21" s="347"/>
      <c r="M21" s="347"/>
      <c r="N21" s="347"/>
      <c r="O21" s="347"/>
      <c r="P21" s="347"/>
      <c r="Q21" s="347"/>
      <c r="R21" s="347"/>
      <c r="S21" s="347"/>
      <c r="T21" s="347"/>
      <c r="U21" s="347"/>
      <c r="V21" s="347"/>
      <c r="W21" s="347"/>
      <c r="X21" s="347"/>
      <c r="Y21" s="347"/>
      <c r="Z21" s="347"/>
      <c r="AA21" s="347"/>
    </row>
    <row r="22" spans="1:27" s="60" customFormat="1" ht="14.25" x14ac:dyDescent="0.2">
      <c r="A22" s="347" t="s">
        <v>263</v>
      </c>
      <c r="B22" s="347"/>
      <c r="C22" s="347"/>
      <c r="D22" s="347"/>
      <c r="E22" s="347"/>
      <c r="F22" s="347"/>
      <c r="G22" s="347"/>
      <c r="H22" s="347"/>
      <c r="I22" s="347"/>
      <c r="J22" s="347"/>
      <c r="K22" s="347"/>
      <c r="L22" s="347"/>
      <c r="M22" s="347"/>
      <c r="N22" s="347"/>
      <c r="O22" s="347"/>
      <c r="P22" s="347"/>
      <c r="Q22" s="347"/>
      <c r="R22" s="347"/>
      <c r="S22" s="347"/>
      <c r="T22" s="347"/>
      <c r="U22" s="347"/>
      <c r="V22" s="347"/>
      <c r="W22" s="347"/>
      <c r="X22" s="347"/>
      <c r="Y22" s="347"/>
      <c r="Z22" s="347"/>
      <c r="AA22" s="347"/>
    </row>
    <row r="23" spans="1:27" s="60" customFormat="1" ht="14.25" x14ac:dyDescent="0.2">
      <c r="A23" s="347" t="s">
        <v>264</v>
      </c>
      <c r="B23" s="347"/>
      <c r="C23" s="347"/>
      <c r="D23" s="347"/>
      <c r="E23" s="347"/>
      <c r="F23" s="347"/>
      <c r="G23" s="347"/>
      <c r="H23" s="347"/>
      <c r="I23" s="347"/>
      <c r="J23" s="347"/>
      <c r="K23" s="347"/>
      <c r="L23" s="347"/>
      <c r="M23" s="347"/>
      <c r="N23" s="347"/>
      <c r="O23" s="347"/>
      <c r="P23" s="347"/>
      <c r="Q23" s="347"/>
      <c r="R23" s="347"/>
      <c r="S23" s="347"/>
      <c r="T23" s="347"/>
      <c r="U23" s="347"/>
      <c r="V23" s="347"/>
      <c r="W23" s="347"/>
      <c r="X23" s="347"/>
      <c r="Y23" s="347"/>
      <c r="Z23" s="347"/>
      <c r="AA23" s="347"/>
    </row>
    <row r="24" spans="1:27" s="60" customFormat="1" ht="14.25" x14ac:dyDescent="0.2">
      <c r="A24" s="347" t="s">
        <v>265</v>
      </c>
      <c r="B24" s="347"/>
      <c r="C24" s="347"/>
      <c r="D24" s="347"/>
      <c r="E24" s="347"/>
      <c r="F24" s="347"/>
      <c r="G24" s="347"/>
      <c r="H24" s="347"/>
      <c r="I24" s="347"/>
      <c r="J24" s="347"/>
      <c r="K24" s="347"/>
      <c r="L24" s="347"/>
      <c r="M24" s="347"/>
      <c r="N24" s="347"/>
      <c r="O24" s="347"/>
      <c r="P24" s="347"/>
      <c r="Q24" s="347"/>
      <c r="R24" s="347"/>
      <c r="S24" s="347"/>
      <c r="T24" s="347"/>
      <c r="U24" s="347"/>
      <c r="V24" s="347"/>
      <c r="W24" s="347"/>
      <c r="X24" s="347"/>
      <c r="Y24" s="347"/>
      <c r="Z24" s="347"/>
      <c r="AA24" s="347"/>
    </row>
    <row r="25" spans="1:27" s="60" customFormat="1" ht="14.25" x14ac:dyDescent="0.2">
      <c r="A25" s="347" t="s">
        <v>266</v>
      </c>
      <c r="B25" s="347"/>
      <c r="C25" s="347"/>
      <c r="D25" s="347"/>
      <c r="E25" s="347"/>
      <c r="F25" s="347"/>
      <c r="G25" s="347"/>
      <c r="H25" s="347"/>
      <c r="I25" s="347"/>
      <c r="J25" s="347"/>
      <c r="K25" s="347"/>
      <c r="L25" s="347"/>
      <c r="M25" s="347"/>
      <c r="N25" s="347"/>
      <c r="O25" s="347"/>
      <c r="P25" s="347"/>
      <c r="Q25" s="347"/>
      <c r="R25" s="347"/>
      <c r="S25" s="347"/>
      <c r="T25" s="347"/>
      <c r="U25" s="347"/>
      <c r="V25" s="347"/>
      <c r="W25" s="347"/>
      <c r="X25" s="347"/>
      <c r="Y25" s="347"/>
      <c r="Z25" s="347"/>
      <c r="AA25" s="347"/>
    </row>
    <row r="26" spans="1:27" s="60" customFormat="1" ht="14.25" x14ac:dyDescent="0.2">
      <c r="A26" s="347" t="s">
        <v>287</v>
      </c>
      <c r="B26" s="347"/>
      <c r="C26" s="347"/>
      <c r="D26" s="347"/>
      <c r="E26" s="347"/>
      <c r="F26" s="347"/>
      <c r="G26" s="347"/>
      <c r="H26" s="347"/>
      <c r="I26" s="347"/>
      <c r="J26" s="347"/>
      <c r="K26" s="347"/>
      <c r="L26" s="347"/>
      <c r="M26" s="347"/>
      <c r="N26" s="347"/>
      <c r="O26" s="347"/>
      <c r="P26" s="347"/>
      <c r="Q26" s="347"/>
      <c r="R26" s="347"/>
      <c r="S26" s="347"/>
      <c r="T26" s="347"/>
      <c r="U26" s="347"/>
      <c r="V26" s="347"/>
      <c r="W26" s="347"/>
      <c r="X26" s="347"/>
      <c r="Y26" s="347"/>
      <c r="Z26" s="347"/>
      <c r="AA26" s="347"/>
    </row>
    <row r="27" spans="1:27" s="58" customFormat="1" ht="14.25" x14ac:dyDescent="0.2">
      <c r="A27" s="347" t="s">
        <v>270</v>
      </c>
      <c r="B27" s="347"/>
      <c r="C27" s="347"/>
      <c r="D27" s="347"/>
      <c r="E27" s="347"/>
      <c r="F27" s="347"/>
      <c r="G27" s="347"/>
      <c r="H27" s="347"/>
      <c r="I27" s="347"/>
      <c r="J27" s="347"/>
      <c r="K27" s="347"/>
      <c r="L27" s="347"/>
      <c r="M27" s="347"/>
      <c r="N27" s="347"/>
      <c r="O27" s="347"/>
      <c r="P27" s="347"/>
      <c r="Q27" s="347"/>
      <c r="R27" s="347"/>
      <c r="S27" s="347"/>
      <c r="T27" s="347"/>
      <c r="U27" s="347"/>
      <c r="V27" s="347"/>
      <c r="W27" s="347"/>
      <c r="X27" s="347"/>
      <c r="Y27" s="347"/>
      <c r="Z27" s="347"/>
      <c r="AA27" s="347"/>
    </row>
    <row r="28" spans="1:27" s="58" customFormat="1" ht="14.25" x14ac:dyDescent="0.2">
      <c r="A28" s="347" t="s">
        <v>271</v>
      </c>
      <c r="B28" s="347"/>
      <c r="C28" s="347"/>
      <c r="D28" s="347"/>
      <c r="E28" s="347"/>
      <c r="F28" s="347"/>
      <c r="G28" s="347"/>
      <c r="H28" s="347"/>
      <c r="I28" s="347"/>
      <c r="J28" s="347"/>
      <c r="K28" s="347"/>
      <c r="L28" s="347"/>
      <c r="M28" s="347"/>
      <c r="N28" s="347"/>
      <c r="O28" s="347"/>
      <c r="P28" s="347"/>
      <c r="Q28" s="347"/>
      <c r="R28" s="347"/>
      <c r="S28" s="347"/>
      <c r="T28" s="347"/>
      <c r="U28" s="347"/>
      <c r="V28" s="347"/>
      <c r="W28" s="347"/>
      <c r="X28" s="347"/>
      <c r="Y28" s="347"/>
      <c r="Z28" s="347"/>
      <c r="AA28" s="347"/>
    </row>
    <row r="29" spans="1:27" s="58" customFormat="1" ht="14.25" x14ac:dyDescent="0.2">
      <c r="A29" s="347" t="s">
        <v>272</v>
      </c>
      <c r="B29" s="347"/>
      <c r="C29" s="347"/>
      <c r="D29" s="347"/>
      <c r="E29" s="347"/>
      <c r="F29" s="347"/>
      <c r="G29" s="347"/>
      <c r="H29" s="347"/>
      <c r="I29" s="347"/>
      <c r="J29" s="347"/>
      <c r="K29" s="347"/>
      <c r="L29" s="347"/>
      <c r="M29" s="347"/>
      <c r="N29" s="347"/>
      <c r="O29" s="347"/>
      <c r="P29" s="347"/>
      <c r="Q29" s="347"/>
      <c r="R29" s="347"/>
      <c r="S29" s="347"/>
      <c r="T29" s="347"/>
      <c r="U29" s="347"/>
      <c r="V29" s="347"/>
      <c r="W29" s="347"/>
      <c r="X29" s="347"/>
      <c r="Y29" s="347"/>
      <c r="Z29" s="347"/>
      <c r="AA29" s="347"/>
    </row>
    <row r="30" spans="1:27" s="60" customFormat="1" ht="14.25" x14ac:dyDescent="0.2">
      <c r="A30" s="347" t="s">
        <v>338</v>
      </c>
      <c r="B30" s="347"/>
      <c r="C30" s="347"/>
      <c r="D30" s="347"/>
      <c r="E30" s="347"/>
      <c r="F30" s="347"/>
      <c r="G30" s="347"/>
      <c r="H30" s="347"/>
      <c r="I30" s="347"/>
      <c r="J30" s="347"/>
      <c r="K30" s="347"/>
      <c r="L30" s="347"/>
      <c r="M30" s="347"/>
      <c r="N30" s="347"/>
      <c r="O30" s="347"/>
      <c r="P30" s="347"/>
      <c r="Q30" s="347"/>
      <c r="R30" s="347"/>
      <c r="S30" s="347"/>
      <c r="T30" s="347"/>
      <c r="U30" s="347"/>
      <c r="V30" s="347"/>
      <c r="W30" s="347"/>
      <c r="X30" s="347"/>
      <c r="Y30" s="347"/>
      <c r="Z30" s="347"/>
      <c r="AA30" s="347"/>
    </row>
    <row r="31" spans="1:27" s="60" customFormat="1" ht="14.25" x14ac:dyDescent="0.2">
      <c r="A31" s="347" t="s">
        <v>273</v>
      </c>
      <c r="B31" s="347"/>
      <c r="C31" s="347"/>
      <c r="D31" s="347"/>
      <c r="E31" s="347"/>
      <c r="F31" s="347"/>
      <c r="G31" s="347"/>
      <c r="H31" s="347"/>
      <c r="I31" s="347"/>
      <c r="J31" s="347"/>
      <c r="K31" s="347"/>
      <c r="L31" s="347"/>
      <c r="M31" s="347"/>
      <c r="N31" s="347"/>
      <c r="O31" s="347"/>
      <c r="P31" s="347"/>
      <c r="Q31" s="347"/>
      <c r="R31" s="347"/>
      <c r="S31" s="347"/>
      <c r="T31" s="347"/>
      <c r="U31" s="347"/>
      <c r="V31" s="347"/>
      <c r="W31" s="347"/>
      <c r="X31" s="347"/>
      <c r="Y31" s="347"/>
      <c r="Z31" s="347"/>
      <c r="AA31" s="347"/>
    </row>
    <row r="32" spans="1:27" s="60" customFormat="1" ht="14.25" x14ac:dyDescent="0.2">
      <c r="A32" s="347" t="s">
        <v>171</v>
      </c>
      <c r="B32" s="347"/>
      <c r="C32" s="347"/>
      <c r="D32" s="347"/>
      <c r="E32" s="347"/>
      <c r="F32" s="347"/>
      <c r="G32" s="347"/>
      <c r="H32" s="347"/>
      <c r="I32" s="347"/>
      <c r="J32" s="347"/>
      <c r="K32" s="347"/>
      <c r="L32" s="347"/>
      <c r="M32" s="347"/>
      <c r="N32" s="347"/>
      <c r="O32" s="347"/>
      <c r="P32" s="347"/>
      <c r="Q32" s="347"/>
      <c r="R32" s="347"/>
      <c r="S32" s="347"/>
      <c r="T32" s="347"/>
      <c r="U32" s="347"/>
      <c r="V32" s="347"/>
      <c r="W32" s="347"/>
      <c r="X32" s="347"/>
      <c r="Y32" s="347"/>
      <c r="Z32" s="347"/>
      <c r="AA32" s="347"/>
    </row>
  </sheetData>
  <sheetProtection algorithmName="SHA-512" hashValue="p+c5BmSqSWfUyM6AWNywvcnNKc0nadTJghfqOdDvtJwRmsqhdbwlRtsSTEm4fIcUOerY6Bs1XJW443xpJTDKZA==" saltValue="us5F9TkpYPXf5PMwy1ciQg==" spinCount="100000" sheet="1" objects="1" scenarios="1"/>
  <mergeCells count="52">
    <mergeCell ref="A19:AA19"/>
    <mergeCell ref="A20:AA20"/>
    <mergeCell ref="A21:AA21"/>
    <mergeCell ref="A22:AA22"/>
    <mergeCell ref="A23:AA23"/>
    <mergeCell ref="A29:AA29"/>
    <mergeCell ref="A30:AA30"/>
    <mergeCell ref="A31:AA31"/>
    <mergeCell ref="A32:AA32"/>
    <mergeCell ref="A24:AA24"/>
    <mergeCell ref="A25:AA25"/>
    <mergeCell ref="A26:AA26"/>
    <mergeCell ref="A27:AA27"/>
    <mergeCell ref="A28:AA28"/>
    <mergeCell ref="A15:AA15"/>
    <mergeCell ref="A16:AA16"/>
    <mergeCell ref="A17:AA17"/>
    <mergeCell ref="A18:AA18"/>
    <mergeCell ref="U5:Z5"/>
    <mergeCell ref="J5:P5"/>
    <mergeCell ref="A14:AA14"/>
    <mergeCell ref="A2:AA2"/>
    <mergeCell ref="A13:AA13"/>
    <mergeCell ref="G6:G7"/>
    <mergeCell ref="B6:B7"/>
    <mergeCell ref="H6:H7"/>
    <mergeCell ref="D6:D7"/>
    <mergeCell ref="F6:F7"/>
    <mergeCell ref="E6:E7"/>
    <mergeCell ref="O6:O7"/>
    <mergeCell ref="J6:M6"/>
    <mergeCell ref="X6:Z6"/>
    <mergeCell ref="AA5:AA7"/>
    <mergeCell ref="U6:W6"/>
    <mergeCell ref="N4:O4"/>
    <mergeCell ref="Q4:Z4"/>
    <mergeCell ref="A1:K1"/>
    <mergeCell ref="A5:A7"/>
    <mergeCell ref="N6:N7"/>
    <mergeCell ref="T6:T7"/>
    <mergeCell ref="E5:G5"/>
    <mergeCell ref="H5:I5"/>
    <mergeCell ref="C6:C7"/>
    <mergeCell ref="Q6:S6"/>
    <mergeCell ref="I6:I7"/>
    <mergeCell ref="P6:P7"/>
    <mergeCell ref="B5:D5"/>
    <mergeCell ref="Q5:T5"/>
    <mergeCell ref="O3:R3"/>
    <mergeCell ref="J3:N3"/>
    <mergeCell ref="K4:L4"/>
    <mergeCell ref="G4:J4"/>
  </mergeCells>
  <conditionalFormatting sqref="B10:AA10">
    <cfRule type="containsText" dxfId="5" priority="1" operator="containsText" text="Xem lại">
      <formula>NOT(ISERROR(SEARCH("Xem lại",B10)))</formula>
    </cfRule>
  </conditionalFormatting>
  <dataValidations count="3">
    <dataValidation allowBlank="1" showInputMessage="1" showErrorMessage="1" promptTitle="Cảnh báo" prompt="Không nhập vào ô này!" sqref="A9 B9 E9 X9 J9 U9" xr:uid="{45282EAD-AE9E-49DC-B09B-F17A94CBE05B}"/>
    <dataValidation allowBlank="1" showInputMessage="1" showErrorMessage="1" promptTitle="HD" prompt="Ô này phải đảm bảo điều kiện = tổng các ô (9) + (13) + (14) + (15) VÀ = tổng các ô (16) + (17) + (18) + (19) VÀ = (20) + (23)" sqref="I9" xr:uid="{38E0B6DC-7EFE-47AB-A040-0DB0ED5B55C3}"/>
    <dataValidation allowBlank="1" showInputMessage="1" showErrorMessage="1" promptTitle="Lưu ý" prompt="Không nhập vào ô này. Ô này được lấy tự động từ ô I11 (Cột 8 ở Biểu số 01/XLD)" sqref="H9" xr:uid="{FC97596A-DEBF-4C5F-A1FA-D4328A3398A7}"/>
  </dataValidations>
  <pageMargins left="0.25" right="0.25" top="0.5" bottom="0.25" header="0.3" footer="0.3"/>
  <pageSetup paperSize="9" scale="81" fitToHeight="0" orientation="landscape" r:id="rId1"/>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AG31"/>
  <sheetViews>
    <sheetView showGridLines="0" topLeftCell="A5" zoomScale="130" zoomScaleNormal="130" zoomScaleSheetLayoutView="100" workbookViewId="0">
      <selection activeCell="M10" sqref="M10"/>
    </sheetView>
  </sheetViews>
  <sheetFormatPr defaultColWidth="9.140625" defaultRowHeight="9.75" x14ac:dyDescent="0.2"/>
  <cols>
    <col min="1" max="1" width="12.7109375" style="3" customWidth="1"/>
    <col min="2" max="2" width="5.140625" style="3" customWidth="1"/>
    <col min="3" max="3" width="6.5703125" style="3" customWidth="1"/>
    <col min="4" max="4" width="5.7109375" style="3" customWidth="1"/>
    <col min="5" max="5" width="5" style="3" customWidth="1"/>
    <col min="6" max="6" width="6.5703125" style="3" customWidth="1"/>
    <col min="7" max="7" width="5.28515625" style="3" customWidth="1"/>
    <col min="8" max="8" width="6.28515625" style="3" customWidth="1"/>
    <col min="9" max="9" width="8.5703125" style="3" customWidth="1"/>
    <col min="10" max="10" width="7" style="3" customWidth="1"/>
    <col min="11" max="11" width="5.140625" style="3" customWidth="1"/>
    <col min="12" max="12" width="4.28515625" style="3" customWidth="1"/>
    <col min="13" max="13" width="6.85546875" style="3" customWidth="1"/>
    <col min="14" max="14" width="7" style="3" customWidth="1"/>
    <col min="15" max="15" width="5.7109375" style="3" customWidth="1"/>
    <col min="16" max="16" width="4.85546875" style="3" customWidth="1"/>
    <col min="17" max="17" width="5.42578125" style="3" customWidth="1"/>
    <col min="18" max="18" width="4.85546875" style="3" customWidth="1"/>
    <col min="19" max="19" width="5.85546875" style="3" customWidth="1"/>
    <col min="20" max="20" width="5.28515625" style="3" customWidth="1"/>
    <col min="21" max="21" width="5.7109375" style="3" customWidth="1"/>
    <col min="22" max="22" width="6.140625" style="3" customWidth="1"/>
    <col min="23" max="23" width="3.85546875" style="3" customWidth="1"/>
    <col min="24" max="24" width="4.28515625" style="3" customWidth="1"/>
    <col min="25" max="25" width="6.42578125" style="3" customWidth="1"/>
    <col min="26" max="26" width="6.7109375" style="3" customWidth="1"/>
    <col min="27" max="27" width="5.5703125" style="3" customWidth="1"/>
    <col min="28" max="28" width="6.5703125" style="3" customWidth="1"/>
    <col min="29" max="29" width="5.42578125" style="3" bestFit="1" customWidth="1"/>
    <col min="30" max="30" width="9" style="3" bestFit="1" customWidth="1"/>
    <col min="31" max="31" width="9.28515625" style="3" bestFit="1" customWidth="1"/>
    <col min="32" max="16384" width="9.140625" style="3"/>
  </cols>
  <sheetData>
    <row r="1" spans="1:33" s="14" customFormat="1" ht="12.75" x14ac:dyDescent="0.2">
      <c r="A1" s="300"/>
      <c r="B1" s="300"/>
      <c r="C1" s="300"/>
      <c r="D1" s="300"/>
      <c r="E1" s="300"/>
      <c r="F1" s="300"/>
      <c r="G1" s="300"/>
      <c r="H1" s="300"/>
      <c r="I1" s="300"/>
      <c r="J1" s="300"/>
      <c r="K1" s="300"/>
      <c r="L1" s="300"/>
      <c r="M1" s="61"/>
      <c r="N1" s="61"/>
      <c r="O1" s="69"/>
      <c r="P1" s="69"/>
      <c r="Q1" s="69"/>
      <c r="R1" s="69"/>
      <c r="S1" s="69"/>
      <c r="T1" s="71"/>
      <c r="U1" s="71"/>
      <c r="V1" s="71"/>
      <c r="W1" s="71"/>
      <c r="X1" s="71"/>
      <c r="AA1" s="27"/>
      <c r="AB1" s="71" t="s">
        <v>121</v>
      </c>
    </row>
    <row r="2" spans="1:33" s="14" customFormat="1" ht="18.75" customHeight="1" x14ac:dyDescent="0.2">
      <c r="A2" s="301" t="s">
        <v>61</v>
      </c>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301"/>
    </row>
    <row r="3" spans="1:33" s="14" customFormat="1" ht="21.75" customHeight="1" x14ac:dyDescent="0.2">
      <c r="A3" s="109"/>
      <c r="B3" s="109"/>
      <c r="C3" s="109"/>
      <c r="D3" s="109"/>
      <c r="E3" s="109"/>
      <c r="F3" s="109"/>
      <c r="G3" s="109"/>
      <c r="H3" s="109"/>
      <c r="I3" s="327">
        <f>'01.TCD'!$I$3</f>
        <v>45853</v>
      </c>
      <c r="J3" s="327"/>
      <c r="K3" s="327"/>
      <c r="L3" s="327"/>
      <c r="M3" s="327"/>
      <c r="N3" s="327"/>
      <c r="O3" s="328">
        <f>'01.TCD'!$O$3</f>
        <v>45883</v>
      </c>
      <c r="P3" s="328"/>
      <c r="Q3" s="328"/>
      <c r="R3" s="328"/>
      <c r="S3" s="328"/>
      <c r="T3" s="328"/>
      <c r="U3" s="111"/>
      <c r="V3" s="111"/>
      <c r="W3" s="109"/>
      <c r="X3" s="109"/>
      <c r="Y3" s="109"/>
      <c r="Z3" s="109"/>
      <c r="AA3" s="109"/>
      <c r="AB3" s="109"/>
    </row>
    <row r="4" spans="1:33" s="14" customFormat="1" ht="18.75" customHeight="1" x14ac:dyDescent="0.2">
      <c r="A4" s="32"/>
      <c r="B4" s="32"/>
      <c r="C4" s="32"/>
      <c r="D4" s="32"/>
      <c r="E4" s="32"/>
      <c r="F4" s="32"/>
      <c r="G4" s="32"/>
      <c r="H4" s="32"/>
      <c r="I4" s="366" t="str">
        <f>'01.TCD'!$I$4</f>
        <v xml:space="preserve">(Kèm theo Báo cáo số  </v>
      </c>
      <c r="J4" s="366"/>
      <c r="K4" s="366"/>
      <c r="L4" s="367" t="str">
        <f>'01.TCD'!$M$4</f>
        <v>…./BC-…</v>
      </c>
      <c r="M4" s="367"/>
      <c r="N4" s="367"/>
      <c r="O4" s="119" t="str">
        <f>'01.TCD'!$O$4</f>
        <v>ngày</v>
      </c>
      <c r="P4" s="368">
        <f>'01.TCD'!$P$4</f>
        <v>45884</v>
      </c>
      <c r="Q4" s="369"/>
      <c r="R4" s="120" t="s">
        <v>374</v>
      </c>
      <c r="S4" s="348" t="str">
        <f>'01.TCD'!$T$4</f>
        <v>UBND xã A)</v>
      </c>
      <c r="T4" s="348"/>
      <c r="U4" s="348"/>
      <c r="V4" s="348"/>
      <c r="W4" s="348"/>
      <c r="X4" s="348"/>
      <c r="Y4" s="348"/>
      <c r="Z4" s="348"/>
      <c r="AA4" s="32"/>
      <c r="AB4" s="32"/>
    </row>
    <row r="5" spans="1:33" ht="32.25" customHeight="1" x14ac:dyDescent="0.2">
      <c r="A5" s="352" t="s">
        <v>9</v>
      </c>
      <c r="B5" s="355" t="s">
        <v>215</v>
      </c>
      <c r="C5" s="356"/>
      <c r="D5" s="357"/>
      <c r="E5" s="362" t="s">
        <v>112</v>
      </c>
      <c r="F5" s="363"/>
      <c r="G5" s="364"/>
      <c r="H5" s="355" t="s">
        <v>279</v>
      </c>
      <c r="I5" s="357"/>
      <c r="J5" s="362" t="s">
        <v>232</v>
      </c>
      <c r="K5" s="363"/>
      <c r="L5" s="363"/>
      <c r="M5" s="363"/>
      <c r="N5" s="363"/>
      <c r="O5" s="363"/>
      <c r="P5" s="363"/>
      <c r="Q5" s="363"/>
      <c r="R5" s="363"/>
      <c r="S5" s="355" t="s">
        <v>278</v>
      </c>
      <c r="T5" s="356"/>
      <c r="U5" s="357"/>
      <c r="V5" s="359" t="s">
        <v>308</v>
      </c>
      <c r="W5" s="360"/>
      <c r="X5" s="360"/>
      <c r="Y5" s="360"/>
      <c r="Z5" s="360"/>
      <c r="AA5" s="361"/>
      <c r="AB5" s="352" t="s">
        <v>43</v>
      </c>
    </row>
    <row r="6" spans="1:33" s="5" customFormat="1" ht="31.5" customHeight="1" x14ac:dyDescent="0.2">
      <c r="A6" s="353"/>
      <c r="B6" s="352" t="s">
        <v>69</v>
      </c>
      <c r="C6" s="352" t="s">
        <v>59</v>
      </c>
      <c r="D6" s="352" t="s">
        <v>113</v>
      </c>
      <c r="E6" s="358" t="s">
        <v>111</v>
      </c>
      <c r="F6" s="358" t="s">
        <v>59</v>
      </c>
      <c r="G6" s="358" t="s">
        <v>113</v>
      </c>
      <c r="H6" s="352" t="s">
        <v>51</v>
      </c>
      <c r="I6" s="352" t="s">
        <v>40</v>
      </c>
      <c r="J6" s="358" t="s">
        <v>3</v>
      </c>
      <c r="K6" s="358"/>
      <c r="L6" s="358"/>
      <c r="M6" s="358"/>
      <c r="N6" s="358"/>
      <c r="O6" s="352" t="s">
        <v>5</v>
      </c>
      <c r="P6" s="352" t="s">
        <v>62</v>
      </c>
      <c r="Q6" s="352" t="s">
        <v>19</v>
      </c>
      <c r="R6" s="352" t="s">
        <v>6</v>
      </c>
      <c r="S6" s="355" t="s">
        <v>11</v>
      </c>
      <c r="T6" s="357"/>
      <c r="U6" s="352" t="s">
        <v>286</v>
      </c>
      <c r="V6" s="355" t="s">
        <v>37</v>
      </c>
      <c r="W6" s="356"/>
      <c r="X6" s="357"/>
      <c r="Y6" s="355" t="s">
        <v>24</v>
      </c>
      <c r="Z6" s="356"/>
      <c r="AA6" s="357"/>
      <c r="AB6" s="353"/>
      <c r="AC6" s="10"/>
    </row>
    <row r="7" spans="1:33" s="4" customFormat="1" ht="69.75" customHeight="1" x14ac:dyDescent="0.2">
      <c r="A7" s="354"/>
      <c r="B7" s="354"/>
      <c r="C7" s="354"/>
      <c r="D7" s="354"/>
      <c r="E7" s="358"/>
      <c r="F7" s="358"/>
      <c r="G7" s="358"/>
      <c r="H7" s="354"/>
      <c r="I7" s="354"/>
      <c r="J7" s="86" t="s">
        <v>29</v>
      </c>
      <c r="K7" s="86" t="s">
        <v>17</v>
      </c>
      <c r="L7" s="86" t="s">
        <v>18</v>
      </c>
      <c r="M7" s="87" t="s">
        <v>30</v>
      </c>
      <c r="N7" s="86" t="s">
        <v>14</v>
      </c>
      <c r="O7" s="354"/>
      <c r="P7" s="354"/>
      <c r="Q7" s="354"/>
      <c r="R7" s="354"/>
      <c r="S7" s="85" t="s">
        <v>162</v>
      </c>
      <c r="T7" s="85" t="s">
        <v>15</v>
      </c>
      <c r="U7" s="354"/>
      <c r="V7" s="85" t="s">
        <v>22</v>
      </c>
      <c r="W7" s="85" t="s">
        <v>44</v>
      </c>
      <c r="X7" s="85" t="s">
        <v>28</v>
      </c>
      <c r="Y7" s="84" t="s">
        <v>22</v>
      </c>
      <c r="Z7" s="84" t="s">
        <v>31</v>
      </c>
      <c r="AA7" s="84" t="s">
        <v>39</v>
      </c>
      <c r="AB7" s="354"/>
      <c r="AC7" s="201" t="s">
        <v>373</v>
      </c>
      <c r="AD7" s="202" t="s">
        <v>371</v>
      </c>
      <c r="AE7" s="202" t="s">
        <v>372</v>
      </c>
      <c r="AF7" s="203" t="s">
        <v>378</v>
      </c>
      <c r="AG7" s="203" t="s">
        <v>379</v>
      </c>
    </row>
    <row r="8" spans="1:33" s="5" customFormat="1" ht="45" x14ac:dyDescent="0.2">
      <c r="A8" s="151" t="s">
        <v>8</v>
      </c>
      <c r="B8" s="151" t="s">
        <v>377</v>
      </c>
      <c r="C8" s="151">
        <v>2</v>
      </c>
      <c r="D8" s="151">
        <v>3</v>
      </c>
      <c r="E8" s="151" t="s">
        <v>218</v>
      </c>
      <c r="F8" s="151">
        <v>5</v>
      </c>
      <c r="G8" s="151">
        <v>6</v>
      </c>
      <c r="H8" s="151">
        <v>7</v>
      </c>
      <c r="I8" s="151" t="s">
        <v>274</v>
      </c>
      <c r="J8" s="151" t="s">
        <v>277</v>
      </c>
      <c r="K8" s="151">
        <v>10</v>
      </c>
      <c r="L8" s="151">
        <v>11</v>
      </c>
      <c r="M8" s="151">
        <v>12</v>
      </c>
      <c r="N8" s="151">
        <v>13</v>
      </c>
      <c r="O8" s="151">
        <v>14</v>
      </c>
      <c r="P8" s="151">
        <v>15</v>
      </c>
      <c r="Q8" s="151">
        <v>16</v>
      </c>
      <c r="R8" s="151">
        <v>17</v>
      </c>
      <c r="S8" s="151">
        <v>18</v>
      </c>
      <c r="T8" s="151">
        <v>19</v>
      </c>
      <c r="U8" s="151">
        <v>20</v>
      </c>
      <c r="V8" s="151" t="s">
        <v>275</v>
      </c>
      <c r="W8" s="151">
        <v>22</v>
      </c>
      <c r="X8" s="151">
        <v>23</v>
      </c>
      <c r="Y8" s="151" t="s">
        <v>276</v>
      </c>
      <c r="Z8" s="151">
        <v>25</v>
      </c>
      <c r="AA8" s="151">
        <v>26</v>
      </c>
      <c r="AB8" s="151">
        <v>27</v>
      </c>
      <c r="AC8" s="201"/>
      <c r="AD8" s="202"/>
      <c r="AE8" s="202"/>
      <c r="AF8" s="203"/>
      <c r="AG8" s="203"/>
    </row>
    <row r="9" spans="1:33" s="6" customFormat="1" ht="84.95" customHeight="1" x14ac:dyDescent="0.2">
      <c r="A9" s="147" t="str">
        <f>'01.TCD'!A10</f>
        <v>UBND xã A</v>
      </c>
      <c r="B9" s="180">
        <f>C9+D9</f>
        <v>0</v>
      </c>
      <c r="C9" s="149">
        <v>0</v>
      </c>
      <c r="D9" s="149">
        <v>0</v>
      </c>
      <c r="E9" s="148">
        <f>F9+G9</f>
        <v>0</v>
      </c>
      <c r="F9" s="149">
        <v>0</v>
      </c>
      <c r="G9" s="149">
        <v>0</v>
      </c>
      <c r="H9" s="181">
        <f>'01.XLD'!J11</f>
        <v>0</v>
      </c>
      <c r="I9" s="149">
        <v>0</v>
      </c>
      <c r="J9" s="148">
        <f>SUM(K9:N9)</f>
        <v>0</v>
      </c>
      <c r="K9" s="149">
        <v>0</v>
      </c>
      <c r="L9" s="149">
        <v>0</v>
      </c>
      <c r="M9" s="149">
        <v>0</v>
      </c>
      <c r="N9" s="149">
        <v>0</v>
      </c>
      <c r="O9" s="149">
        <v>0</v>
      </c>
      <c r="P9" s="149">
        <v>0</v>
      </c>
      <c r="Q9" s="182">
        <v>0</v>
      </c>
      <c r="R9" s="182">
        <v>0</v>
      </c>
      <c r="S9" s="182">
        <v>0</v>
      </c>
      <c r="T9" s="149">
        <v>0</v>
      </c>
      <c r="U9" s="149">
        <v>0</v>
      </c>
      <c r="V9" s="148">
        <f>W9+X9</f>
        <v>0</v>
      </c>
      <c r="W9" s="149">
        <v>0</v>
      </c>
      <c r="X9" s="149">
        <v>0</v>
      </c>
      <c r="Y9" s="183">
        <f>Z9+AA9</f>
        <v>0</v>
      </c>
      <c r="Z9" s="149">
        <v>0</v>
      </c>
      <c r="AA9" s="184">
        <v>0</v>
      </c>
      <c r="AB9" s="185">
        <v>0</v>
      </c>
      <c r="AC9" s="204">
        <f>'01.TCD'!$AE$10</f>
        <v>45884</v>
      </c>
      <c r="AD9" s="204">
        <f>'01.TCD'!$AF$10</f>
        <v>45853</v>
      </c>
      <c r="AE9" s="204">
        <f>'01.TCD'!$AG$10</f>
        <v>45883</v>
      </c>
      <c r="AF9" s="205" t="str">
        <f>'01.TCD'!$M$4</f>
        <v>…./BC-…</v>
      </c>
      <c r="AG9" s="205" t="str">
        <f>IF(OR(ISNUMBER(SEARCH("Sở",'01.TCD'!$A$10)),ISNUMBER(SEARCH("Ban",'01.TCD'!$A$10)),ISNUMBER(SEARCH("Thanh tra",'01.TCD'!$A$10))),"Sở, ngành",IF(ISNUMBER(SEARCH("UBND",'01.TCD'!$A$10)),"Cấp xã","Khác"))</f>
        <v>Cấp xã</v>
      </c>
    </row>
    <row r="10" spans="1:33" ht="37.5" customHeight="1" x14ac:dyDescent="0.2">
      <c r="I10" s="140" t="str">
        <f>IF(AND(I9=(J9+O9+P9+Q9+R9),I9=(S9+T9+U9),I9=(V9+Y9)),"","Xem lại")</f>
        <v/>
      </c>
      <c r="T10" s="12"/>
      <c r="U10" s="12"/>
      <c r="V10" s="12"/>
      <c r="W10" s="12"/>
      <c r="X10" s="12"/>
    </row>
    <row r="11" spans="1:33" s="63" customFormat="1" ht="12.75" x14ac:dyDescent="0.2">
      <c r="A11" s="27" t="s">
        <v>165</v>
      </c>
      <c r="H11" s="131"/>
      <c r="T11" s="13"/>
      <c r="U11" s="32"/>
      <c r="V11" s="32"/>
      <c r="W11" s="32"/>
      <c r="X11" s="32"/>
      <c r="Y11" s="32"/>
      <c r="Z11" s="32"/>
      <c r="AA11" s="32"/>
    </row>
    <row r="12" spans="1:33" s="16" customFormat="1" ht="12" x14ac:dyDescent="0.2">
      <c r="A12" s="124" t="s">
        <v>116</v>
      </c>
      <c r="K12" s="11"/>
      <c r="L12" s="11"/>
      <c r="M12" s="11"/>
      <c r="N12" s="11"/>
      <c r="O12" s="11"/>
      <c r="P12" s="11"/>
      <c r="Q12" s="11"/>
      <c r="R12" s="11"/>
      <c r="S12" s="11"/>
      <c r="T12" s="11"/>
      <c r="U12" s="11"/>
      <c r="V12" s="11"/>
      <c r="W12" s="11"/>
      <c r="X12" s="11"/>
    </row>
    <row r="13" spans="1:33" s="16" customFormat="1" ht="12" x14ac:dyDescent="0.2">
      <c r="A13" s="365" t="s">
        <v>301</v>
      </c>
      <c r="B13" s="365"/>
      <c r="C13" s="365"/>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row>
    <row r="14" spans="1:33" s="16" customFormat="1" ht="12" x14ac:dyDescent="0.2">
      <c r="A14" s="365" t="s">
        <v>146</v>
      </c>
      <c r="B14" s="365"/>
      <c r="C14" s="365"/>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row>
    <row r="15" spans="1:33" s="134" customFormat="1" ht="12" x14ac:dyDescent="0.2">
      <c r="A15" s="365" t="s">
        <v>233</v>
      </c>
      <c r="B15" s="365"/>
      <c r="C15" s="365"/>
      <c r="D15" s="365"/>
      <c r="E15" s="365"/>
      <c r="F15" s="365"/>
      <c r="G15" s="365"/>
      <c r="H15" s="365"/>
      <c r="I15" s="365"/>
      <c r="J15" s="365"/>
      <c r="K15" s="365"/>
      <c r="L15" s="365"/>
      <c r="M15" s="365"/>
      <c r="N15" s="365"/>
      <c r="O15" s="365"/>
      <c r="P15" s="365"/>
      <c r="Q15" s="365"/>
      <c r="R15" s="365"/>
      <c r="S15" s="365"/>
      <c r="T15" s="365"/>
      <c r="U15" s="365"/>
      <c r="V15" s="365"/>
      <c r="W15" s="365"/>
      <c r="X15" s="365"/>
      <c r="Y15" s="365"/>
      <c r="Z15" s="365"/>
      <c r="AA15" s="365"/>
      <c r="AB15" s="365"/>
    </row>
    <row r="16" spans="1:33" s="134" customFormat="1" ht="12" x14ac:dyDescent="0.2">
      <c r="A16" s="365" t="s">
        <v>280</v>
      </c>
      <c r="B16" s="365"/>
      <c r="C16" s="365"/>
      <c r="D16" s="365"/>
      <c r="E16" s="365"/>
      <c r="F16" s="365"/>
      <c r="G16" s="365"/>
      <c r="H16" s="365"/>
      <c r="I16" s="365"/>
      <c r="J16" s="365"/>
      <c r="K16" s="365"/>
      <c r="L16" s="365"/>
      <c r="M16" s="365"/>
      <c r="N16" s="365"/>
      <c r="O16" s="365"/>
      <c r="P16" s="365"/>
      <c r="Q16" s="365"/>
      <c r="R16" s="365"/>
      <c r="S16" s="365"/>
      <c r="T16" s="365"/>
      <c r="U16" s="365"/>
      <c r="V16" s="365"/>
      <c r="W16" s="365"/>
      <c r="X16" s="365"/>
      <c r="Y16" s="365"/>
      <c r="Z16" s="365"/>
      <c r="AA16" s="365"/>
      <c r="AB16" s="365"/>
    </row>
    <row r="17" spans="1:28" s="134" customFormat="1" ht="12" x14ac:dyDescent="0.2">
      <c r="A17" s="365" t="s">
        <v>281</v>
      </c>
      <c r="B17" s="365"/>
      <c r="C17" s="365"/>
      <c r="D17" s="365"/>
      <c r="E17" s="365"/>
      <c r="F17" s="365"/>
      <c r="G17" s="365"/>
      <c r="H17" s="365"/>
      <c r="I17" s="365"/>
      <c r="J17" s="365"/>
      <c r="K17" s="365"/>
      <c r="L17" s="365"/>
      <c r="M17" s="365"/>
      <c r="N17" s="365"/>
      <c r="O17" s="365"/>
      <c r="P17" s="365"/>
      <c r="Q17" s="365"/>
      <c r="R17" s="365"/>
      <c r="S17" s="365"/>
      <c r="T17" s="365"/>
      <c r="U17" s="365"/>
      <c r="V17" s="365"/>
      <c r="W17" s="365"/>
      <c r="X17" s="365"/>
      <c r="Y17" s="365"/>
      <c r="Z17" s="365"/>
      <c r="AA17" s="365"/>
      <c r="AB17" s="365"/>
    </row>
    <row r="18" spans="1:28" s="134" customFormat="1" ht="12" x14ac:dyDescent="0.2">
      <c r="A18" s="365" t="s">
        <v>282</v>
      </c>
      <c r="B18" s="365"/>
      <c r="C18" s="365"/>
      <c r="D18" s="365"/>
      <c r="E18" s="365"/>
      <c r="F18" s="365"/>
      <c r="G18" s="365"/>
      <c r="H18" s="365"/>
      <c r="I18" s="365"/>
      <c r="J18" s="365"/>
      <c r="K18" s="365"/>
      <c r="L18" s="365"/>
      <c r="M18" s="365"/>
      <c r="N18" s="365"/>
      <c r="O18" s="365"/>
      <c r="P18" s="365"/>
      <c r="Q18" s="365"/>
      <c r="R18" s="365"/>
      <c r="S18" s="365"/>
      <c r="T18" s="365"/>
      <c r="U18" s="365"/>
      <c r="V18" s="365"/>
      <c r="W18" s="365"/>
      <c r="X18" s="365"/>
      <c r="Y18" s="365"/>
      <c r="Z18" s="365"/>
      <c r="AA18" s="365"/>
      <c r="AB18" s="365"/>
    </row>
    <row r="19" spans="1:28" s="134" customFormat="1" ht="12" x14ac:dyDescent="0.2">
      <c r="A19" s="365" t="s">
        <v>283</v>
      </c>
      <c r="B19" s="365"/>
      <c r="C19" s="365"/>
      <c r="D19" s="365"/>
      <c r="E19" s="365"/>
      <c r="F19" s="365"/>
      <c r="G19" s="365"/>
      <c r="H19" s="365"/>
      <c r="I19" s="365"/>
      <c r="J19" s="365"/>
      <c r="K19" s="365"/>
      <c r="L19" s="365"/>
      <c r="M19" s="365"/>
      <c r="N19" s="365"/>
      <c r="O19" s="365"/>
      <c r="P19" s="365"/>
      <c r="Q19" s="365"/>
      <c r="R19" s="365"/>
      <c r="S19" s="365"/>
      <c r="T19" s="365"/>
      <c r="U19" s="365"/>
      <c r="V19" s="365"/>
      <c r="W19" s="365"/>
      <c r="X19" s="365"/>
      <c r="Y19" s="365"/>
      <c r="Z19" s="365"/>
      <c r="AA19" s="365"/>
      <c r="AB19" s="365"/>
    </row>
    <row r="20" spans="1:28" s="16" customFormat="1" ht="12" x14ac:dyDescent="0.2">
      <c r="A20" s="365" t="s">
        <v>261</v>
      </c>
      <c r="B20" s="365"/>
      <c r="C20" s="365"/>
      <c r="D20" s="365"/>
      <c r="E20" s="365"/>
      <c r="F20" s="365"/>
      <c r="G20" s="365"/>
      <c r="H20" s="365"/>
      <c r="I20" s="365"/>
      <c r="J20" s="365"/>
      <c r="K20" s="365"/>
      <c r="L20" s="365"/>
      <c r="M20" s="365"/>
      <c r="N20" s="365"/>
      <c r="O20" s="365"/>
      <c r="P20" s="365"/>
      <c r="Q20" s="365"/>
      <c r="R20" s="365"/>
      <c r="S20" s="365"/>
      <c r="T20" s="365"/>
      <c r="U20" s="365"/>
      <c r="V20" s="365"/>
      <c r="W20" s="365"/>
      <c r="X20" s="365"/>
      <c r="Y20" s="365"/>
      <c r="Z20" s="365"/>
      <c r="AA20" s="365"/>
      <c r="AB20" s="365"/>
    </row>
    <row r="21" spans="1:28" s="16" customFormat="1" ht="12" x14ac:dyDescent="0.2">
      <c r="A21" s="365" t="s">
        <v>262</v>
      </c>
      <c r="B21" s="365"/>
      <c r="C21" s="365"/>
      <c r="D21" s="365"/>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row>
    <row r="22" spans="1:28" s="16" customFormat="1" ht="12" x14ac:dyDescent="0.2">
      <c r="A22" s="365" t="s">
        <v>284</v>
      </c>
      <c r="B22" s="365"/>
      <c r="C22" s="365"/>
      <c r="D22" s="365"/>
      <c r="E22" s="365"/>
      <c r="F22" s="365"/>
      <c r="G22" s="365"/>
      <c r="H22" s="365"/>
      <c r="I22" s="365"/>
      <c r="J22" s="365"/>
      <c r="K22" s="365"/>
      <c r="L22" s="365"/>
      <c r="M22" s="365"/>
      <c r="N22" s="365"/>
      <c r="O22" s="365"/>
      <c r="P22" s="365"/>
      <c r="Q22" s="365"/>
      <c r="R22" s="365"/>
      <c r="S22" s="365"/>
      <c r="T22" s="365"/>
      <c r="U22" s="365"/>
      <c r="V22" s="365"/>
      <c r="W22" s="365"/>
      <c r="X22" s="365"/>
      <c r="Y22" s="365"/>
      <c r="Z22" s="365"/>
      <c r="AA22" s="365"/>
      <c r="AB22" s="365"/>
    </row>
    <row r="23" spans="1:28" s="16" customFormat="1" ht="12" x14ac:dyDescent="0.2">
      <c r="A23" s="365" t="s">
        <v>285</v>
      </c>
      <c r="B23" s="365"/>
      <c r="C23" s="365"/>
      <c r="D23" s="365"/>
      <c r="E23" s="365"/>
      <c r="F23" s="365"/>
      <c r="G23" s="365"/>
      <c r="H23" s="365"/>
      <c r="I23" s="365"/>
      <c r="J23" s="365"/>
      <c r="K23" s="365"/>
      <c r="L23" s="365"/>
      <c r="M23" s="365"/>
      <c r="N23" s="365"/>
      <c r="O23" s="365"/>
      <c r="P23" s="365"/>
      <c r="Q23" s="365"/>
      <c r="R23" s="365"/>
      <c r="S23" s="365"/>
      <c r="T23" s="365"/>
      <c r="U23" s="365"/>
      <c r="V23" s="365"/>
      <c r="W23" s="365"/>
      <c r="X23" s="365"/>
      <c r="Y23" s="365"/>
      <c r="Z23" s="365"/>
      <c r="AA23" s="365"/>
      <c r="AB23" s="365"/>
    </row>
    <row r="24" spans="1:28" s="16" customFormat="1" ht="12" x14ac:dyDescent="0.2">
      <c r="A24" s="365" t="s">
        <v>288</v>
      </c>
      <c r="B24" s="365"/>
      <c r="C24" s="365"/>
      <c r="D24" s="365"/>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row>
    <row r="25" spans="1:28" s="134" customFormat="1" ht="12" x14ac:dyDescent="0.2">
      <c r="A25" s="365" t="s">
        <v>289</v>
      </c>
      <c r="B25" s="365"/>
      <c r="C25" s="365"/>
      <c r="D25" s="365"/>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row>
    <row r="26" spans="1:28" s="16" customFormat="1" ht="12" x14ac:dyDescent="0.2">
      <c r="A26" s="365" t="s">
        <v>290</v>
      </c>
      <c r="B26" s="365"/>
      <c r="C26" s="365"/>
      <c r="D26" s="365"/>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row>
    <row r="27" spans="1:28" s="16" customFormat="1" ht="12" x14ac:dyDescent="0.2">
      <c r="A27" s="365" t="s">
        <v>291</v>
      </c>
      <c r="B27" s="365"/>
      <c r="C27" s="365"/>
      <c r="D27" s="365"/>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row>
    <row r="28" spans="1:28" s="16" customFormat="1" ht="12" x14ac:dyDescent="0.2">
      <c r="A28" s="365" t="s">
        <v>292</v>
      </c>
      <c r="B28" s="365"/>
      <c r="C28" s="365"/>
      <c r="D28" s="365"/>
      <c r="E28" s="365"/>
      <c r="F28" s="365"/>
      <c r="G28" s="365"/>
      <c r="H28" s="365"/>
      <c r="I28" s="365"/>
      <c r="J28" s="365"/>
      <c r="K28" s="365"/>
      <c r="L28" s="365"/>
      <c r="M28" s="365"/>
      <c r="N28" s="365"/>
      <c r="O28" s="365"/>
      <c r="P28" s="365"/>
      <c r="Q28" s="365"/>
      <c r="R28" s="365"/>
      <c r="S28" s="365"/>
      <c r="T28" s="365"/>
      <c r="U28" s="365"/>
      <c r="V28" s="365"/>
      <c r="W28" s="365"/>
      <c r="X28" s="365"/>
      <c r="Y28" s="365"/>
      <c r="Z28" s="365"/>
      <c r="AA28" s="365"/>
      <c r="AB28" s="365"/>
    </row>
    <row r="29" spans="1:28" s="72" customFormat="1" ht="16.5" x14ac:dyDescent="0.25"/>
    <row r="30" spans="1:28" s="14" customFormat="1" ht="12.75" x14ac:dyDescent="0.2"/>
    <row r="31" spans="1:28" s="14" customFormat="1" ht="12.75" x14ac:dyDescent="0.2"/>
  </sheetData>
  <sheetProtection algorithmName="SHA-512" hashValue="Fzc7RjYPbgCbM430u2W05A0exnqf7REIiamw9fg4SIrVc8L6PjmBc5YW17ZJsWkC6ESbraHWlObDQhzTsr4YpQ==" saltValue="G8tIT7X3KOWkcjWV57FI+Q==" spinCount="100000" sheet="1" objects="1" scenarios="1"/>
  <mergeCells count="49">
    <mergeCell ref="I3:N3"/>
    <mergeCell ref="I4:K4"/>
    <mergeCell ref="L4:N4"/>
    <mergeCell ref="S4:Z4"/>
    <mergeCell ref="O3:T3"/>
    <mergeCell ref="P4:Q4"/>
    <mergeCell ref="A28:AB28"/>
    <mergeCell ref="A23:AB23"/>
    <mergeCell ref="A24:AB24"/>
    <mergeCell ref="A25:AB25"/>
    <mergeCell ref="A26:AB26"/>
    <mergeCell ref="A27:AB27"/>
    <mergeCell ref="A18:AB18"/>
    <mergeCell ref="A19:AB19"/>
    <mergeCell ref="A20:AB20"/>
    <mergeCell ref="A21:AB21"/>
    <mergeCell ref="A22:AB22"/>
    <mergeCell ref="A13:AB13"/>
    <mergeCell ref="A14:AB14"/>
    <mergeCell ref="A15:AB15"/>
    <mergeCell ref="A16:AB16"/>
    <mergeCell ref="A17:AB17"/>
    <mergeCell ref="A1:L1"/>
    <mergeCell ref="A5:A7"/>
    <mergeCell ref="R6:R7"/>
    <mergeCell ref="C6:C7"/>
    <mergeCell ref="A2:AB2"/>
    <mergeCell ref="J6:N6"/>
    <mergeCell ref="O6:O7"/>
    <mergeCell ref="E6:E7"/>
    <mergeCell ref="V5:AA5"/>
    <mergeCell ref="H6:H7"/>
    <mergeCell ref="E5:G5"/>
    <mergeCell ref="P6:P7"/>
    <mergeCell ref="Y6:AA6"/>
    <mergeCell ref="D6:D7"/>
    <mergeCell ref="J5:R5"/>
    <mergeCell ref="Q6:Q7"/>
    <mergeCell ref="AB5:AB7"/>
    <mergeCell ref="V6:X6"/>
    <mergeCell ref="B5:D5"/>
    <mergeCell ref="B6:B7"/>
    <mergeCell ref="S6:T6"/>
    <mergeCell ref="U6:U7"/>
    <mergeCell ref="H5:I5"/>
    <mergeCell ref="S5:U5"/>
    <mergeCell ref="G6:G7"/>
    <mergeCell ref="F6:F7"/>
    <mergeCell ref="I6:I7"/>
  </mergeCells>
  <conditionalFormatting sqref="I10">
    <cfRule type="containsText" dxfId="4" priority="1" operator="containsText" text="Xem lại">
      <formula>NOT(ISERROR(SEARCH("Xem lại",I10)))</formula>
    </cfRule>
  </conditionalFormatting>
  <dataValidations count="3">
    <dataValidation allowBlank="1" showInputMessage="1" showErrorMessage="1" promptTitle="Cảnh báo" prompt="Không nhập vào ô này!" sqref="A9 B9 E9 Y9 J9 V9" xr:uid="{DA9EFEC0-2E00-4869-A2B3-450A561C99BB}"/>
    <dataValidation allowBlank="1" showInputMessage="1" showErrorMessage="1" promptTitle="Lưu ý" prompt="Ô này = tổng các ô (9) + (14) + (15) + (16) + (17) VÀ = tổng các ô (18) + (19) + (20) VÀ = tổn ô (21) + ô (24)" sqref="I9" xr:uid="{CBF3B1CA-64E2-4B94-9ABB-A19E08A255B2}"/>
    <dataValidation allowBlank="1" showInputMessage="1" showErrorMessage="1" promptTitle="Lưu ý" prompt="Ô này được lấy tự động từ ô J11 (Cột 9 ở Biểu 01/XLD)" sqref="H9" xr:uid="{1243EE9F-33D9-4C8A-B85B-130F844507DB}"/>
  </dataValidations>
  <pageMargins left="0.25" right="0.25" top="0.5" bottom="0.25" header="0.3" footer="0.3"/>
  <pageSetup paperSize="9" scale="8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Z38"/>
  <sheetViews>
    <sheetView topLeftCell="A7" zoomScale="145" zoomScaleNormal="145" zoomScaleSheetLayoutView="136" workbookViewId="0">
      <selection activeCell="J10" sqref="J10"/>
    </sheetView>
  </sheetViews>
  <sheetFormatPr defaultColWidth="9.140625" defaultRowHeight="9.75" x14ac:dyDescent="0.2"/>
  <cols>
    <col min="1" max="1" width="11" style="3" customWidth="1"/>
    <col min="2" max="2" width="4.85546875" style="3" customWidth="1"/>
    <col min="3" max="3" width="6.7109375" style="3" customWidth="1"/>
    <col min="4" max="4" width="5.7109375" style="3" customWidth="1"/>
    <col min="5" max="5" width="5.42578125" style="3" customWidth="1"/>
    <col min="6" max="6" width="7.42578125" style="3" customWidth="1"/>
    <col min="7" max="8" width="5.7109375" style="3" customWidth="1"/>
    <col min="9" max="9" width="9.140625" style="3" customWidth="1"/>
    <col min="10" max="10" width="8.42578125" style="3" customWidth="1"/>
    <col min="11" max="11" width="6.7109375" style="3" customWidth="1"/>
    <col min="12" max="12" width="4.85546875" style="3" customWidth="1"/>
    <col min="13" max="13" width="5.140625" style="3" customWidth="1"/>
    <col min="14" max="15" width="7.7109375" style="3" customWidth="1"/>
    <col min="16" max="16" width="6.5703125" style="3" customWidth="1"/>
    <col min="17" max="17" width="8.28515625" style="3" customWidth="1"/>
    <col min="18" max="18" width="7" style="3" customWidth="1"/>
    <col min="19" max="19" width="5.7109375" style="3" customWidth="1"/>
    <col min="20" max="20" width="9.42578125" style="3" customWidth="1"/>
    <col min="21" max="21" width="9.5703125" style="3" customWidth="1"/>
    <col min="22" max="16384" width="9.140625" style="3"/>
  </cols>
  <sheetData>
    <row r="1" spans="1:26" s="63" customFormat="1" ht="15.75" customHeight="1" x14ac:dyDescent="0.2">
      <c r="A1" s="27"/>
      <c r="B1" s="27"/>
      <c r="C1" s="27"/>
      <c r="D1" s="27"/>
      <c r="E1" s="27"/>
      <c r="F1" s="27"/>
      <c r="G1" s="27"/>
      <c r="H1" s="27"/>
      <c r="I1" s="27"/>
      <c r="J1" s="27"/>
      <c r="K1" s="27"/>
      <c r="L1" s="61"/>
      <c r="M1" s="61"/>
      <c r="N1" s="71"/>
      <c r="O1" s="71"/>
      <c r="P1" s="71"/>
      <c r="T1" s="62"/>
      <c r="U1" s="55" t="s">
        <v>122</v>
      </c>
      <c r="V1" s="55"/>
      <c r="W1" s="55"/>
    </row>
    <row r="2" spans="1:26" s="67" customFormat="1" ht="16.5" customHeight="1" x14ac:dyDescent="0.2">
      <c r="A2" s="376" t="s">
        <v>236</v>
      </c>
      <c r="B2" s="376"/>
      <c r="C2" s="376"/>
      <c r="D2" s="376"/>
      <c r="E2" s="376"/>
      <c r="F2" s="376"/>
      <c r="G2" s="376"/>
      <c r="H2" s="376"/>
      <c r="I2" s="376"/>
      <c r="J2" s="376"/>
      <c r="K2" s="376"/>
      <c r="L2" s="376"/>
      <c r="M2" s="376"/>
      <c r="N2" s="376"/>
      <c r="O2" s="376"/>
      <c r="P2" s="376"/>
      <c r="Q2" s="376"/>
      <c r="R2" s="376"/>
      <c r="S2" s="376"/>
      <c r="T2" s="376"/>
      <c r="U2" s="376"/>
    </row>
    <row r="3" spans="1:26" s="67" customFormat="1" ht="16.5" customHeight="1" x14ac:dyDescent="0.2">
      <c r="A3" s="110"/>
      <c r="B3" s="110"/>
      <c r="C3" s="110"/>
      <c r="D3" s="110"/>
      <c r="E3" s="110"/>
      <c r="F3" s="111"/>
      <c r="G3" s="327">
        <f>'01.TCD'!$I$3</f>
        <v>45853</v>
      </c>
      <c r="H3" s="327"/>
      <c r="I3" s="327"/>
      <c r="J3" s="327"/>
      <c r="K3" s="327"/>
      <c r="L3" s="327"/>
      <c r="M3" s="327"/>
      <c r="N3" s="328">
        <f>'01.TCD'!$O$3</f>
        <v>45883</v>
      </c>
      <c r="O3" s="328"/>
      <c r="P3" s="328"/>
      <c r="Q3" s="118"/>
      <c r="R3" s="111"/>
      <c r="S3" s="111"/>
      <c r="T3" s="110"/>
      <c r="U3" s="110"/>
    </row>
    <row r="4" spans="1:26" s="67" customFormat="1" ht="18" customHeight="1" x14ac:dyDescent="0.2">
      <c r="A4" s="121"/>
      <c r="B4" s="121"/>
      <c r="C4" s="121"/>
      <c r="D4" s="121"/>
      <c r="E4" s="121"/>
      <c r="F4" s="366" t="str">
        <f>'01.TCD'!$I$4</f>
        <v xml:space="preserve">(Kèm theo Báo cáo số  </v>
      </c>
      <c r="G4" s="366"/>
      <c r="H4" s="366"/>
      <c r="I4" s="366"/>
      <c r="J4" s="367" t="str">
        <f>'01.TCD'!$M$4</f>
        <v>…./BC-…</v>
      </c>
      <c r="K4" s="367"/>
      <c r="L4" s="119" t="str">
        <f>'01.TCD'!$O$4</f>
        <v>ngày</v>
      </c>
      <c r="M4" s="368">
        <f>'01.TCD'!$P$4</f>
        <v>45884</v>
      </c>
      <c r="N4" s="369"/>
      <c r="O4" s="120" t="s">
        <v>374</v>
      </c>
      <c r="P4" s="348" t="str">
        <f>'01.TCD'!$T$4</f>
        <v>UBND xã A)</v>
      </c>
      <c r="Q4" s="348"/>
      <c r="R4" s="348"/>
      <c r="S4" s="348"/>
      <c r="T4" s="348"/>
      <c r="U4" s="348"/>
    </row>
    <row r="5" spans="1:26" ht="37.5" customHeight="1" x14ac:dyDescent="0.2">
      <c r="A5" s="371" t="s">
        <v>9</v>
      </c>
      <c r="B5" s="378" t="s">
        <v>215</v>
      </c>
      <c r="C5" s="379"/>
      <c r="D5" s="380"/>
      <c r="E5" s="378" t="s">
        <v>221</v>
      </c>
      <c r="F5" s="379"/>
      <c r="G5" s="380"/>
      <c r="H5" s="373" t="s">
        <v>219</v>
      </c>
      <c r="I5" s="375"/>
      <c r="J5" s="373" t="s">
        <v>16</v>
      </c>
      <c r="K5" s="374"/>
      <c r="L5" s="374"/>
      <c r="M5" s="375"/>
      <c r="N5" s="373" t="s">
        <v>307</v>
      </c>
      <c r="O5" s="375"/>
      <c r="P5" s="373" t="s">
        <v>308</v>
      </c>
      <c r="Q5" s="374"/>
      <c r="R5" s="374"/>
      <c r="S5" s="375"/>
      <c r="T5" s="370" t="s">
        <v>237</v>
      </c>
      <c r="U5" s="370"/>
    </row>
    <row r="6" spans="1:26" s="5" customFormat="1" ht="27" customHeight="1" x14ac:dyDescent="0.2">
      <c r="A6" s="381"/>
      <c r="B6" s="371" t="s">
        <v>45</v>
      </c>
      <c r="C6" s="371" t="s">
        <v>216</v>
      </c>
      <c r="D6" s="371" t="s">
        <v>217</v>
      </c>
      <c r="E6" s="370" t="s">
        <v>22</v>
      </c>
      <c r="F6" s="370" t="s">
        <v>59</v>
      </c>
      <c r="G6" s="370" t="s">
        <v>113</v>
      </c>
      <c r="H6" s="371" t="s">
        <v>51</v>
      </c>
      <c r="I6" s="371" t="s">
        <v>40</v>
      </c>
      <c r="J6" s="370" t="s">
        <v>17</v>
      </c>
      <c r="K6" s="370" t="s">
        <v>55</v>
      </c>
      <c r="L6" s="370" t="s">
        <v>56</v>
      </c>
      <c r="M6" s="370" t="s">
        <v>63</v>
      </c>
      <c r="N6" s="371" t="s">
        <v>114</v>
      </c>
      <c r="O6" s="371" t="s">
        <v>115</v>
      </c>
      <c r="P6" s="371" t="s">
        <v>23</v>
      </c>
      <c r="Q6" s="373" t="s">
        <v>24</v>
      </c>
      <c r="R6" s="374"/>
      <c r="S6" s="375"/>
      <c r="T6" s="370" t="s">
        <v>234</v>
      </c>
      <c r="U6" s="370" t="s">
        <v>235</v>
      </c>
    </row>
    <row r="7" spans="1:26" s="4" customFormat="1" ht="52.5" customHeight="1" x14ac:dyDescent="0.2">
      <c r="A7" s="372"/>
      <c r="B7" s="372"/>
      <c r="C7" s="372"/>
      <c r="D7" s="372"/>
      <c r="E7" s="370"/>
      <c r="F7" s="370"/>
      <c r="G7" s="370"/>
      <c r="H7" s="372"/>
      <c r="I7" s="372"/>
      <c r="J7" s="370"/>
      <c r="K7" s="370"/>
      <c r="L7" s="370"/>
      <c r="M7" s="370"/>
      <c r="N7" s="372"/>
      <c r="O7" s="372"/>
      <c r="P7" s="372"/>
      <c r="Q7" s="73" t="s">
        <v>22</v>
      </c>
      <c r="R7" s="73" t="s">
        <v>31</v>
      </c>
      <c r="S7" s="73" t="s">
        <v>39</v>
      </c>
      <c r="T7" s="370"/>
      <c r="U7" s="370"/>
      <c r="V7" s="201" t="s">
        <v>373</v>
      </c>
      <c r="W7" s="202" t="s">
        <v>371</v>
      </c>
      <c r="X7" s="202" t="s">
        <v>372</v>
      </c>
      <c r="Y7" s="203" t="s">
        <v>378</v>
      </c>
      <c r="Z7" s="203" t="s">
        <v>379</v>
      </c>
    </row>
    <row r="8" spans="1:26" s="29" customFormat="1" ht="45" x14ac:dyDescent="0.2">
      <c r="A8" s="145" t="s">
        <v>8</v>
      </c>
      <c r="B8" s="145" t="s">
        <v>166</v>
      </c>
      <c r="C8" s="145">
        <v>2</v>
      </c>
      <c r="D8" s="145">
        <v>3</v>
      </c>
      <c r="E8" s="145" t="s">
        <v>218</v>
      </c>
      <c r="F8" s="145">
        <v>5</v>
      </c>
      <c r="G8" s="145">
        <v>6</v>
      </c>
      <c r="H8" s="145">
        <v>7</v>
      </c>
      <c r="I8" s="146" t="s">
        <v>375</v>
      </c>
      <c r="J8" s="145">
        <v>9</v>
      </c>
      <c r="K8" s="145">
        <v>10</v>
      </c>
      <c r="L8" s="145">
        <v>11</v>
      </c>
      <c r="M8" s="145">
        <v>12</v>
      </c>
      <c r="N8" s="145">
        <v>13</v>
      </c>
      <c r="O8" s="145">
        <v>14</v>
      </c>
      <c r="P8" s="145">
        <v>15</v>
      </c>
      <c r="Q8" s="145" t="s">
        <v>309</v>
      </c>
      <c r="R8" s="145">
        <v>17</v>
      </c>
      <c r="S8" s="145">
        <v>18</v>
      </c>
      <c r="T8" s="145">
        <v>19</v>
      </c>
      <c r="U8" s="145">
        <v>20</v>
      </c>
      <c r="V8" s="201"/>
      <c r="W8" s="202"/>
      <c r="X8" s="202"/>
      <c r="Y8" s="203"/>
      <c r="Z8" s="203"/>
    </row>
    <row r="9" spans="1:26" s="4" customFormat="1" ht="84.95" customHeight="1" x14ac:dyDescent="0.2">
      <c r="A9" s="147" t="str">
        <f>'01.TCD'!A10</f>
        <v>UBND xã A</v>
      </c>
      <c r="B9" s="148">
        <f>C9+D9</f>
        <v>0</v>
      </c>
      <c r="C9" s="149">
        <v>0</v>
      </c>
      <c r="D9" s="149">
        <v>0</v>
      </c>
      <c r="E9" s="148">
        <f>F9+G9</f>
        <v>0</v>
      </c>
      <c r="F9" s="149">
        <v>0</v>
      </c>
      <c r="G9" s="149">
        <v>0</v>
      </c>
      <c r="H9" s="148">
        <f>'01.XLD'!K11</f>
        <v>0</v>
      </c>
      <c r="I9" s="149">
        <v>0</v>
      </c>
      <c r="J9" s="149">
        <v>0</v>
      </c>
      <c r="K9" s="149">
        <v>0</v>
      </c>
      <c r="L9" s="149">
        <v>0</v>
      </c>
      <c r="M9" s="149">
        <v>0</v>
      </c>
      <c r="N9" s="149">
        <v>0</v>
      </c>
      <c r="O9" s="149">
        <v>0</v>
      </c>
      <c r="P9" s="149">
        <v>0</v>
      </c>
      <c r="Q9" s="148">
        <f>R9+S9</f>
        <v>0</v>
      </c>
      <c r="R9" s="149">
        <v>0</v>
      </c>
      <c r="S9" s="149">
        <v>0</v>
      </c>
      <c r="T9" s="149">
        <v>0</v>
      </c>
      <c r="U9" s="150">
        <v>0</v>
      </c>
      <c r="V9" s="204">
        <f>'01.TCD'!$AE$10</f>
        <v>45884</v>
      </c>
      <c r="W9" s="204">
        <f>'01.TCD'!$AF$10</f>
        <v>45853</v>
      </c>
      <c r="X9" s="204">
        <f>'01.TCD'!$AG$10</f>
        <v>45883</v>
      </c>
      <c r="Y9" s="205" t="str">
        <f>'01.TCD'!$M$4</f>
        <v>…./BC-…</v>
      </c>
      <c r="Z9" s="205" t="str">
        <f>IF(OR(ISNUMBER(SEARCH("Sở",'01.TCD'!$A$10)),ISNUMBER(SEARCH("Ban",'01.TCD'!$A$10)),ISNUMBER(SEARCH("Thanh tra",'01.TCD'!$A$10))),"Sở, ngành",IF(ISNUMBER(SEARCH("UBND",'01.TCD'!$A$10)),"Cấp xã","Khác"))</f>
        <v>Cấp xã</v>
      </c>
    </row>
    <row r="10" spans="1:26" ht="26.25" customHeight="1" x14ac:dyDescent="0.2">
      <c r="I10" s="207" t="str">
        <f>IF(AND(I9=SUM(J9:M9),I9=SUM(N9:O9),I9=(P9+Q9)),"","Xem lại")</f>
        <v/>
      </c>
      <c r="N10" s="12"/>
      <c r="O10" s="12"/>
      <c r="P10" s="12"/>
    </row>
    <row r="11" spans="1:26" s="16" customFormat="1" ht="12" x14ac:dyDescent="0.2">
      <c r="A11" s="7" t="s">
        <v>317</v>
      </c>
      <c r="N11" s="2"/>
      <c r="O11" s="2"/>
      <c r="P11" s="2"/>
      <c r="Q11" s="142"/>
    </row>
    <row r="12" spans="1:26" s="16" customFormat="1" ht="12" x14ac:dyDescent="0.2">
      <c r="A12" s="124" t="s">
        <v>116</v>
      </c>
      <c r="J12" s="11"/>
      <c r="K12" s="11"/>
      <c r="L12" s="11"/>
      <c r="M12" s="11"/>
      <c r="N12" s="11"/>
      <c r="O12" s="11"/>
      <c r="P12" s="11"/>
    </row>
    <row r="13" spans="1:26" s="16" customFormat="1" ht="24.75" customHeight="1" x14ac:dyDescent="0.2">
      <c r="A13" s="377" t="s">
        <v>303</v>
      </c>
      <c r="B13" s="377"/>
      <c r="C13" s="377"/>
      <c r="D13" s="377"/>
      <c r="E13" s="377"/>
      <c r="F13" s="377"/>
      <c r="G13" s="377"/>
      <c r="H13" s="377"/>
      <c r="I13" s="377"/>
      <c r="J13" s="377"/>
      <c r="K13" s="377"/>
      <c r="L13" s="377"/>
      <c r="M13" s="377"/>
      <c r="N13" s="377"/>
      <c r="O13" s="377"/>
      <c r="P13" s="377"/>
      <c r="Q13" s="377"/>
      <c r="R13" s="377"/>
      <c r="S13" s="377"/>
      <c r="T13" s="377"/>
      <c r="U13" s="377"/>
      <c r="V13" s="143"/>
      <c r="W13" s="143"/>
    </row>
    <row r="14" spans="1:26" s="16" customFormat="1" ht="12" x14ac:dyDescent="0.2">
      <c r="A14" s="377" t="s">
        <v>146</v>
      </c>
      <c r="B14" s="377"/>
      <c r="C14" s="377"/>
      <c r="D14" s="377"/>
      <c r="E14" s="377"/>
      <c r="F14" s="377"/>
      <c r="G14" s="377"/>
      <c r="H14" s="377"/>
      <c r="I14" s="377"/>
      <c r="J14" s="377"/>
      <c r="K14" s="377"/>
      <c r="L14" s="377"/>
      <c r="M14" s="377"/>
      <c r="N14" s="377"/>
      <c r="O14" s="377"/>
      <c r="P14" s="377"/>
      <c r="Q14" s="377"/>
      <c r="R14" s="377"/>
      <c r="S14" s="377"/>
      <c r="T14" s="377"/>
      <c r="U14" s="377"/>
    </row>
    <row r="15" spans="1:26" s="134" customFormat="1" ht="12" x14ac:dyDescent="0.2">
      <c r="A15" s="377" t="s">
        <v>220</v>
      </c>
      <c r="B15" s="377"/>
      <c r="C15" s="377"/>
      <c r="D15" s="377"/>
      <c r="E15" s="377"/>
      <c r="F15" s="377"/>
      <c r="G15" s="377"/>
      <c r="H15" s="377"/>
      <c r="I15" s="377"/>
      <c r="J15" s="377"/>
      <c r="K15" s="377"/>
      <c r="L15" s="377"/>
      <c r="M15" s="377"/>
      <c r="N15" s="377"/>
      <c r="O15" s="377"/>
      <c r="P15" s="377"/>
      <c r="Q15" s="377"/>
      <c r="R15" s="377"/>
      <c r="S15" s="377"/>
      <c r="T15" s="377"/>
      <c r="U15" s="377"/>
    </row>
    <row r="16" spans="1:26" s="134" customFormat="1" ht="12" x14ac:dyDescent="0.2">
      <c r="A16" s="377" t="s">
        <v>319</v>
      </c>
      <c r="B16" s="377"/>
      <c r="C16" s="377"/>
      <c r="D16" s="377"/>
      <c r="E16" s="377"/>
      <c r="F16" s="377"/>
      <c r="G16" s="377"/>
      <c r="H16" s="377"/>
      <c r="I16" s="377"/>
      <c r="J16" s="377"/>
      <c r="K16" s="377"/>
      <c r="L16" s="377"/>
      <c r="M16" s="377"/>
      <c r="N16" s="377"/>
      <c r="O16" s="377"/>
      <c r="P16" s="377"/>
      <c r="Q16" s="377"/>
      <c r="R16" s="377"/>
      <c r="S16" s="377"/>
      <c r="T16" s="377"/>
      <c r="U16" s="377"/>
    </row>
    <row r="17" spans="1:22" s="134" customFormat="1" ht="12" x14ac:dyDescent="0.2">
      <c r="A17" s="377" t="s">
        <v>334</v>
      </c>
      <c r="B17" s="377"/>
      <c r="C17" s="377"/>
      <c r="D17" s="377"/>
      <c r="E17" s="377"/>
      <c r="F17" s="377"/>
      <c r="G17" s="377"/>
      <c r="H17" s="377"/>
      <c r="I17" s="377"/>
      <c r="J17" s="377"/>
      <c r="K17" s="377"/>
      <c r="L17" s="377"/>
      <c r="M17" s="377"/>
      <c r="N17" s="377"/>
      <c r="O17" s="377"/>
      <c r="P17" s="377"/>
      <c r="Q17" s="377"/>
      <c r="R17" s="377"/>
      <c r="S17" s="377"/>
      <c r="T17" s="377"/>
      <c r="U17" s="377"/>
    </row>
    <row r="18" spans="1:22" s="134" customFormat="1" ht="12" x14ac:dyDescent="0.2">
      <c r="A18" s="377" t="s">
        <v>335</v>
      </c>
      <c r="B18" s="377"/>
      <c r="C18" s="377"/>
      <c r="D18" s="377"/>
      <c r="E18" s="377"/>
      <c r="F18" s="377"/>
      <c r="G18" s="377"/>
      <c r="H18" s="377"/>
      <c r="I18" s="377"/>
      <c r="J18" s="377"/>
      <c r="K18" s="377"/>
      <c r="L18" s="377"/>
      <c r="M18" s="377"/>
      <c r="N18" s="377"/>
      <c r="O18" s="377"/>
      <c r="P18" s="377"/>
      <c r="Q18" s="377"/>
      <c r="R18" s="377"/>
      <c r="S18" s="377"/>
      <c r="T18" s="377"/>
      <c r="U18" s="377"/>
    </row>
    <row r="19" spans="1:22" s="134" customFormat="1" ht="12" x14ac:dyDescent="0.2">
      <c r="A19" s="377" t="s">
        <v>304</v>
      </c>
      <c r="B19" s="377"/>
      <c r="C19" s="377"/>
      <c r="D19" s="377"/>
      <c r="E19" s="377"/>
      <c r="F19" s="377"/>
      <c r="G19" s="377"/>
      <c r="H19" s="377"/>
      <c r="I19" s="377"/>
      <c r="J19" s="377"/>
      <c r="K19" s="377"/>
      <c r="L19" s="377"/>
      <c r="M19" s="377"/>
      <c r="N19" s="377"/>
      <c r="O19" s="377"/>
      <c r="P19" s="377"/>
      <c r="Q19" s="377"/>
      <c r="R19" s="377"/>
      <c r="S19" s="377"/>
      <c r="T19" s="377"/>
      <c r="U19" s="377"/>
      <c r="V19" s="144"/>
    </row>
    <row r="20" spans="1:22" s="134" customFormat="1" ht="12" x14ac:dyDescent="0.2">
      <c r="A20" s="377" t="s">
        <v>305</v>
      </c>
      <c r="B20" s="377"/>
      <c r="C20" s="377"/>
      <c r="D20" s="377"/>
      <c r="E20" s="377"/>
      <c r="F20" s="377"/>
      <c r="G20" s="377"/>
      <c r="H20" s="377"/>
      <c r="I20" s="377"/>
      <c r="J20" s="377"/>
      <c r="K20" s="377"/>
      <c r="L20" s="377"/>
      <c r="M20" s="377"/>
      <c r="N20" s="377"/>
      <c r="O20" s="377"/>
      <c r="P20" s="377"/>
      <c r="Q20" s="377"/>
      <c r="R20" s="377"/>
      <c r="S20" s="377"/>
      <c r="T20" s="377"/>
      <c r="U20" s="377"/>
    </row>
    <row r="21" spans="1:22" s="134" customFormat="1" ht="12" x14ac:dyDescent="0.2">
      <c r="A21" s="377" t="s">
        <v>306</v>
      </c>
      <c r="B21" s="377"/>
      <c r="C21" s="377"/>
      <c r="D21" s="377"/>
      <c r="E21" s="377"/>
      <c r="F21" s="377"/>
      <c r="G21" s="377"/>
      <c r="H21" s="377"/>
      <c r="I21" s="377"/>
      <c r="J21" s="377"/>
      <c r="K21" s="377"/>
      <c r="L21" s="377"/>
      <c r="M21" s="377"/>
      <c r="N21" s="377"/>
      <c r="O21" s="377"/>
      <c r="P21" s="377"/>
      <c r="Q21" s="377"/>
      <c r="R21" s="377"/>
      <c r="S21" s="377"/>
      <c r="T21" s="377"/>
      <c r="U21" s="377"/>
    </row>
    <row r="22" spans="1:22" s="134" customFormat="1" ht="12" x14ac:dyDescent="0.2">
      <c r="A22" s="377" t="s">
        <v>310</v>
      </c>
      <c r="B22" s="377"/>
      <c r="C22" s="377"/>
      <c r="D22" s="377"/>
      <c r="E22" s="377"/>
      <c r="F22" s="377"/>
      <c r="G22" s="377"/>
      <c r="H22" s="377"/>
      <c r="I22" s="377"/>
      <c r="J22" s="377"/>
      <c r="K22" s="377"/>
      <c r="L22" s="377"/>
      <c r="M22" s="377"/>
      <c r="N22" s="377"/>
      <c r="O22" s="377"/>
      <c r="P22" s="377"/>
      <c r="Q22" s="377"/>
      <c r="R22" s="377"/>
      <c r="S22" s="377"/>
      <c r="T22" s="377"/>
      <c r="U22" s="377"/>
    </row>
    <row r="23" spans="1:22" s="134" customFormat="1" ht="12" x14ac:dyDescent="0.2">
      <c r="A23" s="377" t="s">
        <v>311</v>
      </c>
      <c r="B23" s="377"/>
      <c r="C23" s="377"/>
      <c r="D23" s="377"/>
      <c r="E23" s="377"/>
      <c r="F23" s="377"/>
      <c r="G23" s="377"/>
      <c r="H23" s="377"/>
      <c r="I23" s="377"/>
      <c r="J23" s="377"/>
      <c r="K23" s="377"/>
      <c r="L23" s="377"/>
      <c r="M23" s="377"/>
      <c r="N23" s="377"/>
      <c r="O23" s="377"/>
      <c r="P23" s="377"/>
      <c r="Q23" s="377"/>
      <c r="R23" s="377"/>
      <c r="S23" s="377"/>
      <c r="T23" s="377"/>
      <c r="U23" s="377"/>
    </row>
    <row r="24" spans="1:22" s="134" customFormat="1" ht="12" x14ac:dyDescent="0.2">
      <c r="A24" s="377" t="s">
        <v>312</v>
      </c>
      <c r="B24" s="377"/>
      <c r="C24" s="377"/>
      <c r="D24" s="377"/>
      <c r="E24" s="377"/>
      <c r="F24" s="377"/>
      <c r="G24" s="377"/>
      <c r="H24" s="377"/>
      <c r="I24" s="377"/>
      <c r="J24" s="377"/>
      <c r="K24" s="377"/>
      <c r="L24" s="377"/>
      <c r="M24" s="377"/>
      <c r="N24" s="377"/>
      <c r="O24" s="377"/>
      <c r="P24" s="377"/>
      <c r="Q24" s="377"/>
      <c r="R24" s="377"/>
      <c r="S24" s="377"/>
      <c r="T24" s="377"/>
      <c r="U24" s="377"/>
    </row>
    <row r="25" spans="1:22" s="134" customFormat="1" ht="12" x14ac:dyDescent="0.2">
      <c r="A25" s="377" t="s">
        <v>314</v>
      </c>
      <c r="B25" s="377"/>
      <c r="C25" s="377"/>
      <c r="D25" s="377"/>
      <c r="E25" s="377"/>
      <c r="F25" s="377"/>
      <c r="G25" s="377"/>
      <c r="H25" s="377"/>
      <c r="I25" s="377"/>
      <c r="J25" s="377"/>
      <c r="K25" s="377"/>
      <c r="L25" s="377"/>
      <c r="M25" s="377"/>
      <c r="N25" s="377"/>
      <c r="O25" s="377"/>
      <c r="P25" s="377"/>
      <c r="Q25" s="377"/>
      <c r="R25" s="377"/>
      <c r="S25" s="377"/>
      <c r="T25" s="377"/>
      <c r="U25" s="377"/>
    </row>
    <row r="26" spans="1:22" s="134" customFormat="1" ht="12" x14ac:dyDescent="0.2">
      <c r="A26" s="377" t="s">
        <v>315</v>
      </c>
      <c r="B26" s="377"/>
      <c r="C26" s="377"/>
      <c r="D26" s="377"/>
      <c r="E26" s="377"/>
      <c r="F26" s="377"/>
      <c r="G26" s="377"/>
      <c r="H26" s="377"/>
      <c r="I26" s="377"/>
      <c r="J26" s="377"/>
      <c r="K26" s="377"/>
      <c r="L26" s="377"/>
      <c r="M26" s="377"/>
      <c r="N26" s="377"/>
      <c r="O26" s="377"/>
      <c r="P26" s="377"/>
      <c r="Q26" s="377"/>
      <c r="R26" s="377"/>
      <c r="S26" s="377"/>
      <c r="T26" s="377"/>
      <c r="U26" s="377"/>
    </row>
    <row r="27" spans="1:22" s="134" customFormat="1" ht="12" x14ac:dyDescent="0.2">
      <c r="A27" s="377" t="s">
        <v>316</v>
      </c>
      <c r="B27" s="377"/>
      <c r="C27" s="377"/>
      <c r="D27" s="377"/>
      <c r="E27" s="377"/>
      <c r="F27" s="377"/>
      <c r="G27" s="377"/>
      <c r="H27" s="377"/>
      <c r="I27" s="377"/>
      <c r="J27" s="377"/>
      <c r="K27" s="377"/>
      <c r="L27" s="377"/>
      <c r="M27" s="377"/>
      <c r="N27" s="377"/>
      <c r="O27" s="377"/>
      <c r="P27" s="377"/>
      <c r="Q27" s="377"/>
      <c r="R27" s="377"/>
      <c r="S27" s="377"/>
      <c r="T27" s="377"/>
      <c r="U27" s="377"/>
    </row>
    <row r="28" spans="1:22" s="16" customFormat="1" ht="12" x14ac:dyDescent="0.2">
      <c r="A28" s="377" t="s">
        <v>318</v>
      </c>
      <c r="B28" s="377"/>
      <c r="C28" s="377"/>
      <c r="D28" s="377"/>
      <c r="E28" s="377"/>
      <c r="F28" s="377"/>
      <c r="G28" s="377"/>
      <c r="H28" s="377"/>
      <c r="I28" s="377"/>
      <c r="J28" s="377"/>
      <c r="K28" s="377"/>
      <c r="L28" s="377"/>
      <c r="M28" s="377"/>
      <c r="N28" s="377"/>
      <c r="O28" s="377"/>
      <c r="P28" s="377"/>
      <c r="Q28" s="377"/>
      <c r="R28" s="377"/>
      <c r="S28" s="377"/>
      <c r="T28" s="377"/>
      <c r="U28" s="377"/>
    </row>
    <row r="29" spans="1:22" s="14" customFormat="1" ht="13.5" customHeight="1" x14ac:dyDescent="0.2">
      <c r="B29" s="28"/>
      <c r="C29" s="28"/>
      <c r="D29" s="28"/>
      <c r="E29" s="28"/>
      <c r="F29" s="28"/>
      <c r="G29" s="28"/>
      <c r="H29" s="28"/>
      <c r="I29" s="28"/>
      <c r="J29" s="28"/>
      <c r="K29" s="28"/>
      <c r="L29" s="28"/>
      <c r="M29" s="28"/>
      <c r="N29" s="28"/>
      <c r="O29" s="28"/>
      <c r="P29" s="28"/>
      <c r="Q29" s="28"/>
      <c r="R29" s="28"/>
      <c r="S29" s="28"/>
      <c r="T29" s="28"/>
    </row>
    <row r="30" spans="1:22" s="14" customFormat="1" ht="12.75" x14ac:dyDescent="0.2">
      <c r="B30" s="28"/>
      <c r="C30" s="28"/>
      <c r="D30" s="28"/>
      <c r="E30" s="28"/>
      <c r="F30" s="28"/>
      <c r="G30" s="28"/>
      <c r="H30" s="28"/>
      <c r="I30" s="28"/>
      <c r="J30" s="28"/>
      <c r="K30" s="28"/>
      <c r="L30" s="28"/>
      <c r="M30" s="28"/>
      <c r="N30" s="28"/>
      <c r="O30" s="28"/>
      <c r="P30" s="28"/>
      <c r="Q30" s="28"/>
      <c r="R30" s="28"/>
      <c r="S30" s="28"/>
      <c r="T30" s="28"/>
    </row>
    <row r="31" spans="1:22" s="14" customFormat="1" ht="12.75" x14ac:dyDescent="0.2"/>
    <row r="32" spans="1:22" s="14" customFormat="1" ht="12.75" x14ac:dyDescent="0.2"/>
    <row r="33" s="14" customFormat="1" ht="12.75" x14ac:dyDescent="0.2"/>
    <row r="34" s="14" customFormat="1" ht="12.75" x14ac:dyDescent="0.2"/>
    <row r="35" s="14" customFormat="1" ht="12.75" x14ac:dyDescent="0.2"/>
    <row r="36" s="14" customFormat="1" ht="12.75" x14ac:dyDescent="0.2"/>
    <row r="37" s="14" customFormat="1" ht="12.75" x14ac:dyDescent="0.2"/>
    <row r="38" s="14" customFormat="1" ht="12.75" x14ac:dyDescent="0.2"/>
  </sheetData>
  <sheetProtection algorithmName="SHA-512" hashValue="DDTYJk5MCqE26qd52yqwptWQJYctrfrXJIw3ukffXXOiyNXmo21BOiyrRh4hYnJqBF/dlPOZMsJAALPqn7Ra6w==" saltValue="iTbK/NxmYUhQi6516p04oQ==" spinCount="100000" sheet="1" objects="1" scenarios="1"/>
  <mergeCells count="49">
    <mergeCell ref="F4:I4"/>
    <mergeCell ref="J4:K4"/>
    <mergeCell ref="M4:N4"/>
    <mergeCell ref="G3:M3"/>
    <mergeCell ref="N3:P3"/>
    <mergeCell ref="P4:U4"/>
    <mergeCell ref="A28:U28"/>
    <mergeCell ref="P6:P7"/>
    <mergeCell ref="A23:U23"/>
    <mergeCell ref="A24:U24"/>
    <mergeCell ref="A25:U25"/>
    <mergeCell ref="A26:U26"/>
    <mergeCell ref="A27:U27"/>
    <mergeCell ref="A18:U18"/>
    <mergeCell ref="A19:U19"/>
    <mergeCell ref="A20:U20"/>
    <mergeCell ref="A21:U21"/>
    <mergeCell ref="A22:U22"/>
    <mergeCell ref="A13:U13"/>
    <mergeCell ref="A14:U14"/>
    <mergeCell ref="A15:U15"/>
    <mergeCell ref="A16:U16"/>
    <mergeCell ref="A2:U2"/>
    <mergeCell ref="A17:U17"/>
    <mergeCell ref="U6:U7"/>
    <mergeCell ref="T5:U5"/>
    <mergeCell ref="C6:C7"/>
    <mergeCell ref="B5:D5"/>
    <mergeCell ref="B6:B7"/>
    <mergeCell ref="Q6:S6"/>
    <mergeCell ref="H6:H7"/>
    <mergeCell ref="K6:K7"/>
    <mergeCell ref="G6:G7"/>
    <mergeCell ref="E6:E7"/>
    <mergeCell ref="N6:N7"/>
    <mergeCell ref="J6:J7"/>
    <mergeCell ref="E5:G5"/>
    <mergeCell ref="A5:A7"/>
    <mergeCell ref="T6:T7"/>
    <mergeCell ref="D6:D7"/>
    <mergeCell ref="P5:S5"/>
    <mergeCell ref="O6:O7"/>
    <mergeCell ref="M6:M7"/>
    <mergeCell ref="L6:L7"/>
    <mergeCell ref="J5:M5"/>
    <mergeCell ref="F6:F7"/>
    <mergeCell ref="H5:I5"/>
    <mergeCell ref="I6:I7"/>
    <mergeCell ref="N5:O5"/>
  </mergeCells>
  <conditionalFormatting sqref="I10">
    <cfRule type="containsText" dxfId="3" priority="1" operator="containsText" text="Xem lại">
      <formula>NOT(ISERROR(SEARCH("Xem lại",I10)))</formula>
    </cfRule>
  </conditionalFormatting>
  <dataValidations count="3">
    <dataValidation allowBlank="1" showInputMessage="1" showErrorMessage="1" promptTitle="Cảnh báo" prompt="Không nhập vào ô này!" sqref="A9 B9 E9 P4:U4 Q9 G3:M3 N3:P3 J4:K4 M4:N4" xr:uid="{7AF85AC3-3CA4-4973-BB1F-7B71E16D71A4}"/>
    <dataValidation allowBlank="1" showInputMessage="1" showErrorMessage="1" promptTitle="Lưu ý" prompt="Ô này được lấy tự động và Cột (10) ở Biểu 01/XLD (K10)" sqref="H9" xr:uid="{3AE0A0BF-C01D-44FF-9810-9CF84917729B}"/>
    <dataValidation allowBlank="1" showInputMessage="1" showErrorMessage="1" promptTitle="Lưu ý" prompt="Ô này phải đủ các điều kiện = tổng ô tại Cột (9) + (10) + (11) + (12) VÀ = Cột (13) + (14) VÀ = Cột (15) + (16)" sqref="I9" xr:uid="{420D9396-964E-43A1-86C6-DD0998A967FE}"/>
  </dataValidations>
  <pageMargins left="0.25" right="0.25" top="0.5" bottom="0.25" header="0.3" footer="0.3"/>
  <pageSetup paperSize="9" scale="9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F52A1-68B3-4558-97FD-D508B253619B}">
  <dimension ref="A1:AF31"/>
  <sheetViews>
    <sheetView showGridLines="0" topLeftCell="A3" zoomScale="115" zoomScaleNormal="115" zoomScaleSheetLayoutView="115" workbookViewId="0">
      <selection activeCell="L13" sqref="L13"/>
    </sheetView>
  </sheetViews>
  <sheetFormatPr defaultColWidth="9.140625" defaultRowHeight="12.75" x14ac:dyDescent="0.2"/>
  <cols>
    <col min="1" max="1" width="13.5703125" style="102" customWidth="1"/>
    <col min="2" max="2" width="5.85546875" style="102" customWidth="1"/>
    <col min="3" max="3" width="7.7109375" style="102" customWidth="1"/>
    <col min="4" max="4" width="6" style="102" customWidth="1"/>
    <col min="5" max="5" width="6.42578125" style="102" customWidth="1"/>
    <col min="6" max="6" width="9.7109375" style="102" customWidth="1"/>
    <col min="7" max="7" width="8.5703125" style="102" customWidth="1"/>
    <col min="8" max="8" width="5.85546875" style="286" customWidth="1"/>
    <col min="9" max="9" width="5.85546875" style="216" customWidth="1"/>
    <col min="10" max="10" width="5.42578125" style="286" customWidth="1"/>
    <col min="11" max="11" width="5.140625" style="216" customWidth="1"/>
    <col min="12" max="12" width="7.85546875" style="286" customWidth="1"/>
    <col min="13" max="13" width="6.28515625" style="216" customWidth="1"/>
    <col min="14" max="14" width="6.28515625" style="96" customWidth="1"/>
    <col min="15" max="15" width="6.42578125" style="96" customWidth="1"/>
    <col min="16" max="16" width="6.5703125" style="96" customWidth="1"/>
    <col min="17" max="17" width="8.7109375" style="96" customWidth="1"/>
    <col min="18" max="18" width="3.85546875" style="96" customWidth="1"/>
    <col min="19" max="19" width="6.140625" style="96" customWidth="1"/>
    <col min="20" max="20" width="8.7109375" style="96" customWidth="1"/>
    <col min="21" max="21" width="6.140625" style="102" customWidth="1"/>
    <col min="22" max="23" width="6" style="102" customWidth="1"/>
    <col min="24" max="24" width="6.28515625" style="102" customWidth="1"/>
    <col min="25" max="25" width="5.5703125" style="102" customWidth="1"/>
    <col min="26" max="26" width="5.42578125" style="102" customWidth="1"/>
    <col min="27" max="27" width="7.140625" style="102" customWidth="1"/>
    <col min="28" max="31" width="9.28515625" style="102" customWidth="1"/>
    <col min="32" max="16384" width="9.140625" style="102"/>
  </cols>
  <sheetData>
    <row r="1" spans="1:32" x14ac:dyDescent="0.2">
      <c r="A1" s="382"/>
      <c r="B1" s="382"/>
      <c r="C1" s="382"/>
      <c r="D1" s="382"/>
      <c r="E1" s="382"/>
      <c r="F1" s="382"/>
      <c r="G1" s="382"/>
      <c r="H1" s="259"/>
      <c r="I1" s="210"/>
      <c r="J1" s="259"/>
      <c r="K1" s="210"/>
      <c r="L1" s="259"/>
      <c r="M1" s="211"/>
      <c r="N1" s="212"/>
      <c r="O1" s="212"/>
      <c r="P1" s="212"/>
      <c r="Q1" s="212"/>
      <c r="R1" s="102"/>
      <c r="S1" s="102"/>
      <c r="T1" s="102"/>
      <c r="AA1" s="213" t="s">
        <v>123</v>
      </c>
      <c r="AB1" s="213"/>
      <c r="AC1" s="213"/>
      <c r="AD1" s="213"/>
    </row>
    <row r="2" spans="1:32" ht="18.75" customHeight="1" x14ac:dyDescent="0.2">
      <c r="A2" s="383" t="s">
        <v>64</v>
      </c>
      <c r="B2" s="383"/>
      <c r="C2" s="383"/>
      <c r="D2" s="383"/>
      <c r="E2" s="383"/>
      <c r="F2" s="383"/>
      <c r="G2" s="383"/>
      <c r="H2" s="383"/>
      <c r="I2" s="383"/>
      <c r="J2" s="383"/>
      <c r="K2" s="383"/>
      <c r="L2" s="383"/>
      <c r="M2" s="383"/>
      <c r="N2" s="383"/>
      <c r="O2" s="383"/>
      <c r="P2" s="383"/>
      <c r="Q2" s="383"/>
      <c r="R2" s="383"/>
      <c r="S2" s="383"/>
      <c r="T2" s="383"/>
      <c r="U2" s="383"/>
      <c r="V2" s="383"/>
      <c r="W2" s="383"/>
      <c r="X2" s="383"/>
      <c r="Y2" s="383"/>
      <c r="Z2" s="383"/>
      <c r="AA2" s="383"/>
    </row>
    <row r="3" spans="1:32" ht="13.15" customHeight="1" x14ac:dyDescent="0.2">
      <c r="A3" s="260"/>
      <c r="B3" s="260"/>
      <c r="C3" s="260"/>
      <c r="D3" s="260"/>
      <c r="E3" s="260"/>
      <c r="F3" s="260"/>
      <c r="G3" s="214"/>
      <c r="H3" s="384">
        <f>'01.TCD'!$I$3</f>
        <v>45853</v>
      </c>
      <c r="I3" s="384"/>
      <c r="J3" s="384"/>
      <c r="K3" s="384"/>
      <c r="L3" s="384"/>
      <c r="M3" s="384"/>
      <c r="N3" s="384"/>
      <c r="O3" s="385">
        <f>'01.TCD'!$O$3</f>
        <v>45883</v>
      </c>
      <c r="P3" s="385"/>
      <c r="Q3" s="385"/>
      <c r="R3" s="261"/>
      <c r="S3" s="214"/>
      <c r="T3" s="214"/>
      <c r="U3" s="260"/>
      <c r="V3" s="260"/>
      <c r="W3" s="260"/>
      <c r="X3" s="260"/>
      <c r="Y3" s="260"/>
      <c r="Z3" s="260"/>
      <c r="AA3" s="260"/>
    </row>
    <row r="4" spans="1:32" ht="16.5" customHeight="1" x14ac:dyDescent="0.2">
      <c r="A4" s="262"/>
      <c r="B4" s="262"/>
      <c r="C4" s="262"/>
      <c r="D4" s="262"/>
      <c r="E4" s="262"/>
      <c r="F4" s="262"/>
      <c r="G4" s="386" t="str">
        <f>'01.TCD'!$I$4</f>
        <v xml:space="preserve">(Kèm theo Báo cáo số  </v>
      </c>
      <c r="H4" s="386"/>
      <c r="I4" s="386"/>
      <c r="J4" s="386"/>
      <c r="K4" s="387" t="str">
        <f>'01.TCD'!$M$4</f>
        <v>…./BC-…</v>
      </c>
      <c r="L4" s="387"/>
      <c r="M4" s="263" t="str">
        <f>'01.TCD'!$O$4</f>
        <v>ngày</v>
      </c>
      <c r="N4" s="388">
        <f>'01.TCD'!$P$4</f>
        <v>45884</v>
      </c>
      <c r="O4" s="389"/>
      <c r="P4" s="264" t="s">
        <v>374</v>
      </c>
      <c r="Q4" s="390" t="str">
        <f>'01.TCD'!$T$4</f>
        <v>UBND xã A)</v>
      </c>
      <c r="R4" s="390"/>
      <c r="S4" s="390"/>
      <c r="T4" s="390"/>
      <c r="U4" s="390"/>
      <c r="V4" s="390"/>
      <c r="W4" s="390"/>
      <c r="X4" s="390"/>
      <c r="Y4" s="262"/>
      <c r="Z4" s="262"/>
      <c r="AA4" s="262"/>
      <c r="AB4" s="265"/>
      <c r="AC4" s="265"/>
      <c r="AD4" s="265"/>
      <c r="AE4" s="265"/>
    </row>
    <row r="5" spans="1:32" ht="14.25" x14ac:dyDescent="0.2">
      <c r="A5" s="129"/>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266" t="s">
        <v>380</v>
      </c>
      <c r="AB5" s="265"/>
      <c r="AC5" s="265"/>
      <c r="AD5" s="265"/>
      <c r="AE5" s="265"/>
    </row>
    <row r="6" spans="1:32" s="104" customFormat="1" ht="28.5" customHeight="1" x14ac:dyDescent="0.2">
      <c r="A6" s="391" t="s">
        <v>9</v>
      </c>
      <c r="B6" s="391" t="s">
        <v>65</v>
      </c>
      <c r="C6" s="391"/>
      <c r="D6" s="391"/>
      <c r="E6" s="391" t="s">
        <v>66</v>
      </c>
      <c r="F6" s="391" t="s">
        <v>67</v>
      </c>
      <c r="G6" s="391"/>
      <c r="H6" s="391"/>
      <c r="I6" s="391"/>
      <c r="J6" s="391"/>
      <c r="K6" s="391"/>
      <c r="L6" s="391"/>
      <c r="M6" s="391"/>
      <c r="N6" s="391"/>
      <c r="O6" s="391"/>
      <c r="P6" s="391"/>
      <c r="Q6" s="391"/>
      <c r="R6" s="391"/>
      <c r="S6" s="391"/>
      <c r="T6" s="391"/>
      <c r="U6" s="391" t="s">
        <v>68</v>
      </c>
      <c r="V6" s="391"/>
      <c r="W6" s="391"/>
      <c r="X6" s="391"/>
      <c r="Y6" s="391"/>
      <c r="Z6" s="391"/>
      <c r="AA6" s="391"/>
    </row>
    <row r="7" spans="1:32" s="104" customFormat="1" ht="40.5" customHeight="1" x14ac:dyDescent="0.2">
      <c r="A7" s="391"/>
      <c r="B7" s="391" t="s">
        <v>69</v>
      </c>
      <c r="C7" s="391" t="s">
        <v>46</v>
      </c>
      <c r="D7" s="391" t="s">
        <v>47</v>
      </c>
      <c r="E7" s="391"/>
      <c r="F7" s="391" t="s">
        <v>27</v>
      </c>
      <c r="G7" s="391"/>
      <c r="H7" s="391" t="s">
        <v>332</v>
      </c>
      <c r="I7" s="391"/>
      <c r="J7" s="391" t="s">
        <v>88</v>
      </c>
      <c r="K7" s="391"/>
      <c r="L7" s="391"/>
      <c r="M7" s="391"/>
      <c r="N7" s="391"/>
      <c r="O7" s="391"/>
      <c r="P7" s="391" t="s">
        <v>70</v>
      </c>
      <c r="Q7" s="391"/>
      <c r="R7" s="391" t="s">
        <v>71</v>
      </c>
      <c r="S7" s="391"/>
      <c r="T7" s="391"/>
      <c r="U7" s="391" t="s">
        <v>129</v>
      </c>
      <c r="V7" s="391"/>
      <c r="W7" s="391"/>
      <c r="X7" s="391" t="s">
        <v>72</v>
      </c>
      <c r="Y7" s="391"/>
      <c r="Z7" s="391" t="s">
        <v>139</v>
      </c>
      <c r="AA7" s="391"/>
    </row>
    <row r="8" spans="1:32" s="104" customFormat="1" ht="27.75" customHeight="1" x14ac:dyDescent="0.2">
      <c r="A8" s="391"/>
      <c r="B8" s="391"/>
      <c r="C8" s="391"/>
      <c r="D8" s="391"/>
      <c r="E8" s="391"/>
      <c r="F8" s="391" t="s">
        <v>73</v>
      </c>
      <c r="G8" s="392" t="s">
        <v>74</v>
      </c>
      <c r="H8" s="393" t="s">
        <v>75</v>
      </c>
      <c r="I8" s="394" t="s">
        <v>320</v>
      </c>
      <c r="J8" s="391" t="s">
        <v>76</v>
      </c>
      <c r="K8" s="391"/>
      <c r="L8" s="391" t="s">
        <v>77</v>
      </c>
      <c r="M8" s="391"/>
      <c r="N8" s="391" t="s">
        <v>159</v>
      </c>
      <c r="O8" s="391" t="s">
        <v>160</v>
      </c>
      <c r="P8" s="391" t="s">
        <v>144</v>
      </c>
      <c r="Q8" s="391" t="s">
        <v>164</v>
      </c>
      <c r="R8" s="391" t="s">
        <v>79</v>
      </c>
      <c r="S8" s="391" t="s">
        <v>80</v>
      </c>
      <c r="T8" s="391" t="s">
        <v>164</v>
      </c>
      <c r="U8" s="391" t="s">
        <v>81</v>
      </c>
      <c r="V8" s="391" t="s">
        <v>82</v>
      </c>
      <c r="W8" s="391" t="s">
        <v>83</v>
      </c>
      <c r="X8" s="391" t="s">
        <v>127</v>
      </c>
      <c r="Y8" s="391" t="s">
        <v>128</v>
      </c>
      <c r="Z8" s="391" t="s">
        <v>136</v>
      </c>
      <c r="AA8" s="391" t="s">
        <v>137</v>
      </c>
      <c r="AB8" s="215"/>
      <c r="AC8" s="215"/>
      <c r="AD8" s="215"/>
    </row>
    <row r="9" spans="1:32" s="104" customFormat="1" ht="31.5" customHeight="1" x14ac:dyDescent="0.2">
      <c r="A9" s="391"/>
      <c r="B9" s="391"/>
      <c r="C9" s="391"/>
      <c r="D9" s="391"/>
      <c r="E9" s="391"/>
      <c r="F9" s="391"/>
      <c r="G9" s="392"/>
      <c r="H9" s="393"/>
      <c r="I9" s="394"/>
      <c r="J9" s="393" t="s">
        <v>75</v>
      </c>
      <c r="K9" s="394" t="s">
        <v>320</v>
      </c>
      <c r="L9" s="393" t="s">
        <v>75</v>
      </c>
      <c r="M9" s="394" t="s">
        <v>320</v>
      </c>
      <c r="N9" s="391"/>
      <c r="O9" s="391"/>
      <c r="P9" s="391"/>
      <c r="Q9" s="391"/>
      <c r="R9" s="391"/>
      <c r="S9" s="391"/>
      <c r="T9" s="391"/>
      <c r="U9" s="391"/>
      <c r="V9" s="391"/>
      <c r="W9" s="391"/>
      <c r="X9" s="391"/>
      <c r="Y9" s="391"/>
      <c r="Z9" s="391"/>
      <c r="AA9" s="391"/>
      <c r="AB9" s="89"/>
      <c r="AC9" s="89"/>
      <c r="AD9" s="89"/>
    </row>
    <row r="10" spans="1:32" s="104" customFormat="1" ht="34.5" customHeight="1" x14ac:dyDescent="0.2">
      <c r="A10" s="391"/>
      <c r="B10" s="391"/>
      <c r="C10" s="391"/>
      <c r="D10" s="391"/>
      <c r="E10" s="391"/>
      <c r="F10" s="391"/>
      <c r="G10" s="392"/>
      <c r="H10" s="393"/>
      <c r="I10" s="394"/>
      <c r="J10" s="393"/>
      <c r="K10" s="394"/>
      <c r="L10" s="393"/>
      <c r="M10" s="394"/>
      <c r="N10" s="391"/>
      <c r="O10" s="391"/>
      <c r="P10" s="391"/>
      <c r="Q10" s="391"/>
      <c r="R10" s="391"/>
      <c r="S10" s="391"/>
      <c r="T10" s="391"/>
      <c r="U10" s="391"/>
      <c r="V10" s="391"/>
      <c r="W10" s="391"/>
      <c r="X10" s="391"/>
      <c r="Y10" s="391"/>
      <c r="Z10" s="391"/>
      <c r="AA10" s="391"/>
      <c r="AB10" s="267" t="s">
        <v>373</v>
      </c>
      <c r="AC10" s="268" t="s">
        <v>371</v>
      </c>
      <c r="AD10" s="268" t="s">
        <v>372</v>
      </c>
      <c r="AE10" s="160" t="s">
        <v>378</v>
      </c>
      <c r="AF10" s="160" t="s">
        <v>379</v>
      </c>
    </row>
    <row r="11" spans="1:32" s="270" customFormat="1" ht="22.5" x14ac:dyDescent="0.2">
      <c r="A11" s="269" t="s">
        <v>8</v>
      </c>
      <c r="B11" s="269" t="s">
        <v>166</v>
      </c>
      <c r="C11" s="269">
        <v>2</v>
      </c>
      <c r="D11" s="269">
        <v>3</v>
      </c>
      <c r="E11" s="269">
        <v>4</v>
      </c>
      <c r="F11" s="269" t="s">
        <v>211</v>
      </c>
      <c r="G11" s="269">
        <v>6</v>
      </c>
      <c r="H11" s="269">
        <v>7</v>
      </c>
      <c r="I11" s="269">
        <v>8</v>
      </c>
      <c r="J11" s="269">
        <v>9</v>
      </c>
      <c r="K11" s="269">
        <v>10</v>
      </c>
      <c r="L11" s="269">
        <v>11</v>
      </c>
      <c r="M11" s="269">
        <v>12</v>
      </c>
      <c r="N11" s="269">
        <v>13</v>
      </c>
      <c r="O11" s="269">
        <v>14</v>
      </c>
      <c r="P11" s="269">
        <v>15</v>
      </c>
      <c r="Q11" s="269">
        <v>16</v>
      </c>
      <c r="R11" s="269">
        <v>17</v>
      </c>
      <c r="S11" s="269">
        <v>18</v>
      </c>
      <c r="T11" s="269">
        <v>19</v>
      </c>
      <c r="U11" s="269">
        <v>20</v>
      </c>
      <c r="V11" s="269">
        <v>21</v>
      </c>
      <c r="W11" s="269">
        <v>22</v>
      </c>
      <c r="X11" s="269">
        <v>23</v>
      </c>
      <c r="Y11" s="269">
        <v>24</v>
      </c>
      <c r="Z11" s="269">
        <v>25</v>
      </c>
      <c r="AA11" s="269">
        <v>26</v>
      </c>
      <c r="AB11" s="267"/>
      <c r="AC11" s="268"/>
      <c r="AD11" s="268"/>
      <c r="AE11" s="160"/>
      <c r="AF11" s="160"/>
    </row>
    <row r="12" spans="1:32" s="274" customFormat="1" ht="84.95" customHeight="1" x14ac:dyDescent="0.2">
      <c r="A12" s="219" t="str">
        <f>'01.TCD'!A10</f>
        <v>UBND xã A</v>
      </c>
      <c r="B12" s="271">
        <f>C12+D12</f>
        <v>0</v>
      </c>
      <c r="C12" s="257">
        <v>0</v>
      </c>
      <c r="D12" s="257">
        <v>0</v>
      </c>
      <c r="E12" s="272">
        <f>'02.XLD'!U9</f>
        <v>0</v>
      </c>
      <c r="F12" s="271">
        <f>SUM(U12:Y12)</f>
        <v>0</v>
      </c>
      <c r="G12" s="257">
        <v>0</v>
      </c>
      <c r="H12" s="257">
        <v>0</v>
      </c>
      <c r="I12" s="257">
        <v>0</v>
      </c>
      <c r="J12" s="257">
        <v>0</v>
      </c>
      <c r="K12" s="257">
        <v>0</v>
      </c>
      <c r="L12" s="257">
        <v>0</v>
      </c>
      <c r="M12" s="257">
        <v>0</v>
      </c>
      <c r="N12" s="257">
        <v>0</v>
      </c>
      <c r="O12" s="257">
        <v>0</v>
      </c>
      <c r="P12" s="257">
        <v>0</v>
      </c>
      <c r="Q12" s="257">
        <v>0</v>
      </c>
      <c r="R12" s="257">
        <v>0</v>
      </c>
      <c r="S12" s="257">
        <v>0</v>
      </c>
      <c r="T12" s="257">
        <v>0</v>
      </c>
      <c r="U12" s="257">
        <v>0</v>
      </c>
      <c r="V12" s="257">
        <v>0</v>
      </c>
      <c r="W12" s="257">
        <v>0</v>
      </c>
      <c r="X12" s="257">
        <v>0</v>
      </c>
      <c r="Y12" s="257">
        <v>0</v>
      </c>
      <c r="Z12" s="257">
        <v>0</v>
      </c>
      <c r="AA12" s="258">
        <v>0</v>
      </c>
      <c r="AB12" s="273">
        <f>'01.TCD'!$AE$10</f>
        <v>45884</v>
      </c>
      <c r="AC12" s="273">
        <f>'01.TCD'!$AF$10</f>
        <v>45853</v>
      </c>
      <c r="AD12" s="273">
        <f>'01.TCD'!$AG$10</f>
        <v>45883</v>
      </c>
      <c r="AE12" s="163" t="str">
        <f>'01.TCD'!$M$4</f>
        <v>…./BC-…</v>
      </c>
      <c r="AF12" s="163" t="str">
        <f>IF(OR(ISNUMBER(SEARCH("Sở",'01.TCD'!$A$10)),ISNUMBER(SEARCH("Ban",'01.TCD'!$A$10)),ISNUMBER(SEARCH("Thanh tra",'01.TCD'!$A$10))),"Sở, ngành",IF(ISNUMBER(SEARCH("UBND",'01.TCD'!$A$10)),"Cấp xã","Khác"))</f>
        <v>Cấp xã</v>
      </c>
    </row>
    <row r="13" spans="1:32" ht="33.75" customHeight="1" x14ac:dyDescent="0.2">
      <c r="A13" s="24"/>
      <c r="B13" s="291" t="str">
        <f>IF(B12&lt;&gt;'01.XLD'!P11,"Xem lại","")</f>
        <v/>
      </c>
      <c r="C13" s="25"/>
      <c r="D13" s="25"/>
      <c r="E13" s="25"/>
      <c r="F13" s="25"/>
      <c r="G13" s="25"/>
      <c r="H13" s="275"/>
      <c r="I13" s="40"/>
      <c r="J13" s="275"/>
      <c r="K13" s="40"/>
      <c r="L13" s="275"/>
      <c r="M13" s="40"/>
      <c r="N13" s="8"/>
      <c r="O13" s="8"/>
      <c r="P13" s="8"/>
      <c r="Q13" s="276" t="str">
        <f>IF(Q12&gt;P12,"Xem lại","")</f>
        <v/>
      </c>
      <c r="R13" s="8"/>
      <c r="S13" s="8"/>
      <c r="T13" s="276" t="str">
        <f>IF(T12&gt;S12,"Xem lại","")</f>
        <v/>
      </c>
      <c r="U13"/>
      <c r="V13"/>
      <c r="W13"/>
      <c r="X13"/>
      <c r="Y13"/>
      <c r="Z13"/>
      <c r="AA13"/>
    </row>
    <row r="14" spans="1:32" s="104" customFormat="1" ht="13.5" customHeight="1" x14ac:dyDescent="0.2">
      <c r="A14" s="194" t="s">
        <v>255</v>
      </c>
      <c r="B14" s="196"/>
      <c r="E14" s="100"/>
      <c r="H14" s="277"/>
      <c r="I14" s="278"/>
      <c r="J14" s="277"/>
      <c r="K14" s="278"/>
      <c r="L14" s="277"/>
      <c r="M14" s="278"/>
      <c r="R14" s="218"/>
      <c r="S14" s="218"/>
      <c r="T14" s="218"/>
      <c r="U14" s="218"/>
      <c r="V14" s="218"/>
      <c r="W14" s="218"/>
      <c r="X14" s="218"/>
      <c r="Y14" s="218"/>
      <c r="Z14" s="218"/>
      <c r="AA14" s="218"/>
    </row>
    <row r="15" spans="1:32" s="104" customFormat="1" ht="12" x14ac:dyDescent="0.2">
      <c r="A15" s="196" t="s">
        <v>116</v>
      </c>
      <c r="C15" s="197"/>
      <c r="D15" s="197"/>
      <c r="E15" s="197"/>
      <c r="H15" s="279"/>
      <c r="I15" s="278"/>
      <c r="J15" s="279"/>
      <c r="K15" s="278"/>
      <c r="L15" s="279"/>
      <c r="M15" s="278"/>
      <c r="U15" s="218"/>
      <c r="V15" s="218"/>
      <c r="W15" s="218"/>
    </row>
    <row r="16" spans="1:32" s="104" customFormat="1" ht="12" x14ac:dyDescent="0.2">
      <c r="A16" s="395" t="s">
        <v>33</v>
      </c>
      <c r="B16" s="395"/>
      <c r="C16" s="395"/>
      <c r="D16" s="395"/>
      <c r="E16" s="395"/>
      <c r="F16" s="395"/>
      <c r="G16" s="395"/>
      <c r="H16" s="395"/>
      <c r="I16" s="395"/>
      <c r="J16" s="395"/>
      <c r="K16" s="395"/>
      <c r="L16" s="395"/>
      <c r="M16" s="395"/>
      <c r="N16" s="395"/>
      <c r="O16" s="395"/>
      <c r="P16" s="395"/>
      <c r="Q16" s="395"/>
      <c r="R16" s="395"/>
      <c r="S16" s="395"/>
      <c r="T16" s="395"/>
      <c r="U16" s="395"/>
      <c r="V16" s="395"/>
      <c r="W16" s="395"/>
      <c r="X16" s="395"/>
      <c r="Y16" s="395"/>
      <c r="Z16" s="395"/>
      <c r="AA16" s="395"/>
    </row>
    <row r="17" spans="1:32" s="104" customFormat="1" ht="12" x14ac:dyDescent="0.2">
      <c r="A17" s="395" t="s">
        <v>321</v>
      </c>
      <c r="B17" s="395"/>
      <c r="C17" s="395"/>
      <c r="D17" s="395"/>
      <c r="E17" s="395"/>
      <c r="F17" s="395"/>
      <c r="G17" s="395"/>
      <c r="H17" s="395"/>
      <c r="I17" s="395"/>
      <c r="J17" s="395"/>
      <c r="K17" s="395"/>
      <c r="L17" s="395"/>
      <c r="M17" s="395"/>
      <c r="N17" s="395"/>
      <c r="O17" s="395"/>
      <c r="P17" s="395"/>
      <c r="Q17" s="395"/>
      <c r="R17" s="395"/>
      <c r="S17" s="395"/>
      <c r="T17" s="395"/>
      <c r="U17" s="395"/>
      <c r="V17" s="395"/>
      <c r="W17" s="395"/>
      <c r="X17" s="395"/>
      <c r="Y17" s="395"/>
      <c r="Z17" s="395"/>
      <c r="AA17" s="395"/>
    </row>
    <row r="18" spans="1:32" s="104" customFormat="1" ht="12" x14ac:dyDescent="0.2">
      <c r="A18" s="395" t="s">
        <v>322</v>
      </c>
      <c r="B18" s="395"/>
      <c r="C18" s="395"/>
      <c r="D18" s="395"/>
      <c r="E18" s="395"/>
      <c r="F18" s="395"/>
      <c r="G18" s="395"/>
      <c r="H18" s="395"/>
      <c r="I18" s="395"/>
      <c r="J18" s="395"/>
      <c r="K18" s="395"/>
      <c r="L18" s="395"/>
      <c r="M18" s="395"/>
      <c r="N18" s="395"/>
      <c r="O18" s="395"/>
      <c r="P18" s="395"/>
      <c r="Q18" s="395"/>
      <c r="R18" s="395"/>
      <c r="S18" s="395"/>
      <c r="T18" s="395"/>
      <c r="U18" s="395"/>
      <c r="V18" s="395"/>
      <c r="W18" s="395"/>
      <c r="X18" s="395"/>
      <c r="Y18" s="395"/>
      <c r="Z18" s="395"/>
      <c r="AA18" s="395"/>
    </row>
    <row r="19" spans="1:32" s="104" customFormat="1" ht="12" x14ac:dyDescent="0.2">
      <c r="A19" s="395" t="s">
        <v>323</v>
      </c>
      <c r="B19" s="395"/>
      <c r="C19" s="395"/>
      <c r="D19" s="395"/>
      <c r="E19" s="395"/>
      <c r="F19" s="395"/>
      <c r="G19" s="395"/>
      <c r="H19" s="395"/>
      <c r="I19" s="395"/>
      <c r="J19" s="395"/>
      <c r="K19" s="395"/>
      <c r="L19" s="395"/>
      <c r="M19" s="395"/>
      <c r="N19" s="395"/>
      <c r="O19" s="395"/>
      <c r="P19" s="395"/>
      <c r="Q19" s="395"/>
      <c r="R19" s="395"/>
      <c r="S19" s="395"/>
      <c r="T19" s="395"/>
      <c r="U19" s="395"/>
      <c r="V19" s="395"/>
      <c r="W19" s="395"/>
      <c r="X19" s="395"/>
      <c r="Y19" s="395"/>
      <c r="Z19" s="395"/>
      <c r="AA19" s="395"/>
    </row>
    <row r="20" spans="1:32" s="104" customFormat="1" ht="12" x14ac:dyDescent="0.2">
      <c r="A20" s="395" t="s">
        <v>167</v>
      </c>
      <c r="B20" s="395"/>
      <c r="C20" s="395"/>
      <c r="D20" s="395"/>
      <c r="E20" s="395"/>
      <c r="F20" s="395"/>
      <c r="G20" s="395"/>
      <c r="H20" s="395"/>
      <c r="I20" s="395"/>
      <c r="J20" s="395"/>
      <c r="K20" s="395"/>
      <c r="L20" s="395"/>
      <c r="M20" s="395"/>
      <c r="N20" s="395"/>
      <c r="O20" s="395"/>
      <c r="P20" s="395"/>
      <c r="Q20" s="395"/>
      <c r="R20" s="395"/>
      <c r="S20" s="395"/>
      <c r="T20" s="395"/>
      <c r="U20" s="395"/>
      <c r="V20" s="395"/>
      <c r="W20" s="395"/>
      <c r="X20" s="395"/>
      <c r="Y20" s="395"/>
      <c r="Z20" s="395"/>
      <c r="AA20" s="395"/>
    </row>
    <row r="21" spans="1:32" s="281" customFormat="1" ht="12" x14ac:dyDescent="0.2">
      <c r="A21" s="395" t="s">
        <v>168</v>
      </c>
      <c r="B21" s="395"/>
      <c r="C21" s="395"/>
      <c r="D21" s="395"/>
      <c r="E21" s="395"/>
      <c r="F21" s="395"/>
      <c r="G21" s="395"/>
      <c r="H21" s="395"/>
      <c r="I21" s="395"/>
      <c r="J21" s="395"/>
      <c r="K21" s="395"/>
      <c r="L21" s="395"/>
      <c r="M21" s="395"/>
      <c r="N21" s="395"/>
      <c r="O21" s="395"/>
      <c r="P21" s="395"/>
      <c r="Q21" s="395"/>
      <c r="R21" s="395"/>
      <c r="S21" s="395"/>
      <c r="T21" s="395"/>
      <c r="U21" s="395"/>
      <c r="V21" s="395"/>
      <c r="W21" s="395"/>
      <c r="X21" s="395"/>
      <c r="Y21" s="395"/>
      <c r="Z21" s="395"/>
      <c r="AA21" s="395"/>
      <c r="AB21" s="280"/>
      <c r="AC21" s="280"/>
      <c r="AD21" s="280"/>
      <c r="AE21" s="280"/>
      <c r="AF21" s="280"/>
    </row>
    <row r="22" spans="1:32" s="104" customFormat="1" ht="12" x14ac:dyDescent="0.2">
      <c r="A22" s="395" t="s">
        <v>176</v>
      </c>
      <c r="B22" s="395"/>
      <c r="C22" s="395"/>
      <c r="D22" s="395"/>
      <c r="E22" s="395"/>
      <c r="F22" s="395"/>
      <c r="G22" s="395"/>
      <c r="H22" s="395"/>
      <c r="I22" s="395"/>
      <c r="J22" s="395"/>
      <c r="K22" s="395"/>
      <c r="L22" s="395"/>
      <c r="M22" s="395"/>
      <c r="N22" s="395"/>
      <c r="O22" s="395"/>
      <c r="P22" s="395"/>
      <c r="Q22" s="395"/>
      <c r="R22" s="395"/>
      <c r="S22" s="395"/>
      <c r="T22" s="395"/>
      <c r="U22" s="395"/>
      <c r="V22" s="395"/>
      <c r="W22" s="395"/>
      <c r="X22" s="395"/>
      <c r="Y22" s="395"/>
      <c r="Z22" s="395"/>
      <c r="AA22" s="395"/>
    </row>
    <row r="23" spans="1:32" s="104" customFormat="1" ht="12" x14ac:dyDescent="0.2">
      <c r="A23" s="395" t="s">
        <v>177</v>
      </c>
      <c r="B23" s="395"/>
      <c r="C23" s="395"/>
      <c r="D23" s="395"/>
      <c r="E23" s="395"/>
      <c r="F23" s="395"/>
      <c r="G23" s="395"/>
      <c r="H23" s="395"/>
      <c r="I23" s="395"/>
      <c r="J23" s="395"/>
      <c r="K23" s="395"/>
      <c r="L23" s="395"/>
      <c r="M23" s="395"/>
      <c r="N23" s="395"/>
      <c r="O23" s="395"/>
      <c r="P23" s="395"/>
      <c r="Q23" s="395"/>
      <c r="R23" s="395"/>
      <c r="S23" s="395"/>
      <c r="T23" s="395"/>
      <c r="U23" s="395"/>
      <c r="V23" s="395"/>
      <c r="W23" s="395"/>
      <c r="X23" s="395"/>
      <c r="Y23" s="395"/>
      <c r="Z23" s="395"/>
      <c r="AA23" s="395"/>
    </row>
    <row r="24" spans="1:32" s="104" customFormat="1" ht="12" x14ac:dyDescent="0.2">
      <c r="A24" s="395" t="s">
        <v>324</v>
      </c>
      <c r="B24" s="395"/>
      <c r="C24" s="395"/>
      <c r="D24" s="395"/>
      <c r="E24" s="395"/>
      <c r="F24" s="395"/>
      <c r="G24" s="395"/>
      <c r="H24" s="395"/>
      <c r="I24" s="395"/>
      <c r="J24" s="395"/>
      <c r="K24" s="395"/>
      <c r="L24" s="395"/>
      <c r="M24" s="395"/>
      <c r="N24" s="395"/>
      <c r="O24" s="395"/>
      <c r="P24" s="395"/>
      <c r="Q24" s="395"/>
      <c r="R24" s="395"/>
      <c r="S24" s="395"/>
      <c r="T24" s="395"/>
      <c r="U24" s="395"/>
      <c r="V24" s="395"/>
      <c r="W24" s="395"/>
      <c r="X24" s="395"/>
      <c r="Y24" s="395"/>
      <c r="Z24" s="395"/>
      <c r="AA24" s="395"/>
    </row>
    <row r="25" spans="1:32" s="104" customFormat="1" ht="12" x14ac:dyDescent="0.2">
      <c r="A25" s="395" t="s">
        <v>169</v>
      </c>
      <c r="B25" s="395"/>
      <c r="C25" s="395"/>
      <c r="D25" s="395"/>
      <c r="E25" s="395"/>
      <c r="F25" s="395"/>
      <c r="G25" s="395"/>
      <c r="H25" s="395"/>
      <c r="I25" s="395"/>
      <c r="J25" s="395"/>
      <c r="K25" s="395"/>
      <c r="L25" s="395"/>
      <c r="M25" s="395"/>
      <c r="N25" s="395"/>
      <c r="O25" s="395"/>
      <c r="P25" s="395"/>
      <c r="Q25" s="395"/>
      <c r="R25" s="395"/>
      <c r="S25" s="395"/>
      <c r="T25" s="395"/>
      <c r="U25" s="395"/>
      <c r="V25" s="395"/>
      <c r="W25" s="395"/>
      <c r="X25" s="395"/>
      <c r="Y25" s="395"/>
      <c r="Z25" s="395"/>
      <c r="AA25" s="395"/>
    </row>
    <row r="26" spans="1:32" s="104" customFormat="1" ht="21" customHeight="1" x14ac:dyDescent="0.2">
      <c r="A26" s="395" t="s">
        <v>178</v>
      </c>
      <c r="B26" s="395"/>
      <c r="C26" s="395"/>
      <c r="D26" s="395"/>
      <c r="E26" s="395"/>
      <c r="F26" s="395"/>
      <c r="G26" s="395"/>
      <c r="H26" s="395"/>
      <c r="I26" s="395"/>
      <c r="J26" s="395"/>
      <c r="K26" s="395"/>
      <c r="L26" s="395"/>
      <c r="M26" s="395"/>
      <c r="N26" s="395"/>
      <c r="O26" s="395"/>
      <c r="P26" s="395"/>
      <c r="Q26" s="395"/>
      <c r="R26" s="395"/>
      <c r="S26" s="395"/>
      <c r="T26" s="395"/>
      <c r="U26" s="395"/>
      <c r="V26" s="395"/>
      <c r="W26" s="395"/>
      <c r="X26" s="395"/>
      <c r="Y26" s="395"/>
      <c r="Z26" s="395"/>
      <c r="AA26" s="395"/>
    </row>
    <row r="27" spans="1:32" s="104" customFormat="1" ht="12" x14ac:dyDescent="0.2">
      <c r="A27" s="395" t="s">
        <v>140</v>
      </c>
      <c r="B27" s="395"/>
      <c r="C27" s="395"/>
      <c r="D27" s="395"/>
      <c r="E27" s="395"/>
      <c r="F27" s="395"/>
      <c r="G27" s="395"/>
      <c r="H27" s="395"/>
      <c r="I27" s="395"/>
      <c r="J27" s="395"/>
      <c r="K27" s="395"/>
      <c r="L27" s="395"/>
      <c r="M27" s="395"/>
      <c r="N27" s="395"/>
      <c r="O27" s="395"/>
      <c r="P27" s="395"/>
      <c r="Q27" s="395"/>
      <c r="R27" s="395"/>
      <c r="S27" s="395"/>
      <c r="T27" s="395"/>
      <c r="U27" s="395"/>
      <c r="V27" s="395"/>
      <c r="W27" s="395"/>
      <c r="X27" s="395"/>
      <c r="Y27" s="395"/>
      <c r="Z27" s="395"/>
      <c r="AA27" s="395"/>
    </row>
    <row r="28" spans="1:32" s="104" customFormat="1" ht="12" x14ac:dyDescent="0.2">
      <c r="A28" s="395" t="s">
        <v>138</v>
      </c>
      <c r="B28" s="395"/>
      <c r="C28" s="395"/>
      <c r="D28" s="395"/>
      <c r="E28" s="395"/>
      <c r="F28" s="395"/>
      <c r="G28" s="395"/>
      <c r="H28" s="395"/>
      <c r="I28" s="395"/>
      <c r="J28" s="395"/>
      <c r="K28" s="395"/>
      <c r="L28" s="395"/>
      <c r="M28" s="395"/>
      <c r="N28" s="395"/>
      <c r="O28" s="395"/>
      <c r="P28" s="395"/>
      <c r="Q28" s="395"/>
      <c r="R28" s="395"/>
      <c r="S28" s="395"/>
      <c r="T28" s="395"/>
      <c r="U28" s="395"/>
      <c r="V28" s="395"/>
      <c r="W28" s="395"/>
      <c r="X28" s="395"/>
      <c r="Y28" s="395"/>
      <c r="Z28" s="395"/>
      <c r="AA28" s="395"/>
    </row>
    <row r="29" spans="1:32" s="104" customFormat="1" ht="12" x14ac:dyDescent="0.2">
      <c r="A29" s="395" t="s">
        <v>171</v>
      </c>
      <c r="B29" s="395"/>
      <c r="C29" s="395"/>
      <c r="D29" s="395"/>
      <c r="E29" s="395"/>
      <c r="F29" s="395"/>
      <c r="G29" s="395"/>
      <c r="H29" s="395"/>
      <c r="I29" s="395"/>
      <c r="J29" s="395"/>
      <c r="K29" s="395"/>
      <c r="L29" s="395"/>
      <c r="M29" s="395"/>
      <c r="N29" s="395"/>
      <c r="O29" s="395"/>
      <c r="P29" s="395"/>
      <c r="Q29" s="395"/>
      <c r="R29" s="395"/>
      <c r="S29" s="395"/>
      <c r="T29" s="395"/>
      <c r="U29" s="395"/>
      <c r="V29" s="395"/>
      <c r="W29" s="395"/>
      <c r="X29" s="395"/>
      <c r="Y29" s="395"/>
      <c r="Z29" s="395"/>
      <c r="AA29" s="395"/>
    </row>
    <row r="30" spans="1:32" ht="18.75" x14ac:dyDescent="0.25">
      <c r="A30" s="282"/>
      <c r="B30" s="282"/>
      <c r="C30" s="282"/>
      <c r="D30" s="282"/>
      <c r="E30" s="282"/>
      <c r="F30" s="282"/>
      <c r="G30" s="282"/>
      <c r="H30" s="283"/>
      <c r="I30" s="284"/>
      <c r="J30" s="283"/>
      <c r="K30" s="284"/>
      <c r="L30" s="283"/>
      <c r="M30" s="284"/>
      <c r="N30" s="282"/>
      <c r="O30" s="282"/>
      <c r="P30" s="282"/>
      <c r="Q30" s="282"/>
      <c r="R30" s="282"/>
      <c r="S30" s="282"/>
      <c r="T30" s="282"/>
      <c r="U30" s="282"/>
      <c r="V30" s="282"/>
      <c r="W30" s="282"/>
      <c r="X30" s="282"/>
      <c r="Y30" s="282"/>
      <c r="Z30" s="282"/>
      <c r="AA30" s="282"/>
    </row>
    <row r="31" spans="1:32" x14ac:dyDescent="0.2">
      <c r="H31" s="285"/>
    </row>
  </sheetData>
  <sheetProtection algorithmName="SHA-512" hashValue="mfmvwP5NB96iCplt4DC1yyjsMex/M5bApM1qjXk7DFOw7P6DDL26fjqoksf9XBjKpmpcVB/QrzlOTOit03ZLCQ==" saltValue="ZOC2ROrPlaCy43XOrTv9Vg==" spinCount="100000" sheet="1" objects="1" scenarios="1"/>
  <mergeCells count="62">
    <mergeCell ref="A28:AA28"/>
    <mergeCell ref="A29:AA29"/>
    <mergeCell ref="A22:AA22"/>
    <mergeCell ref="A23:AA23"/>
    <mergeCell ref="A24:AA24"/>
    <mergeCell ref="A25:AA25"/>
    <mergeCell ref="A26:AA26"/>
    <mergeCell ref="A27:AA27"/>
    <mergeCell ref="A16:AA16"/>
    <mergeCell ref="A17:AA17"/>
    <mergeCell ref="A18:AA18"/>
    <mergeCell ref="A19:AA19"/>
    <mergeCell ref="A20:AA20"/>
    <mergeCell ref="A21:AA21"/>
    <mergeCell ref="Z8:Z10"/>
    <mergeCell ref="AA8:AA10"/>
    <mergeCell ref="J9:J10"/>
    <mergeCell ref="K9:K10"/>
    <mergeCell ref="L9:L10"/>
    <mergeCell ref="M9:M10"/>
    <mergeCell ref="T8:T10"/>
    <mergeCell ref="U8:U10"/>
    <mergeCell ref="V8:V10"/>
    <mergeCell ref="W8:W10"/>
    <mergeCell ref="X8:X10"/>
    <mergeCell ref="Y8:Y10"/>
    <mergeCell ref="N8:N10"/>
    <mergeCell ref="O8:O10"/>
    <mergeCell ref="P8:P10"/>
    <mergeCell ref="Q8:Q10"/>
    <mergeCell ref="R8:R10"/>
    <mergeCell ref="S8:S10"/>
    <mergeCell ref="F8:F10"/>
    <mergeCell ref="G8:G10"/>
    <mergeCell ref="H8:H10"/>
    <mergeCell ref="I8:I10"/>
    <mergeCell ref="J8:K8"/>
    <mergeCell ref="L8:M8"/>
    <mergeCell ref="Z7:AA7"/>
    <mergeCell ref="A6:A10"/>
    <mergeCell ref="B6:D6"/>
    <mergeCell ref="E6:E10"/>
    <mergeCell ref="F6:T6"/>
    <mergeCell ref="U6:AA6"/>
    <mergeCell ref="B7:B10"/>
    <mergeCell ref="C7:C10"/>
    <mergeCell ref="D7:D10"/>
    <mergeCell ref="F7:G7"/>
    <mergeCell ref="H7:I7"/>
    <mergeCell ref="J7:O7"/>
    <mergeCell ref="P7:Q7"/>
    <mergeCell ref="R7:T7"/>
    <mergeCell ref="U7:W7"/>
    <mergeCell ref="X7:Y7"/>
    <mergeCell ref="A1:G1"/>
    <mergeCell ref="A2:AA2"/>
    <mergeCell ref="H3:N3"/>
    <mergeCell ref="O3:Q3"/>
    <mergeCell ref="G4:J4"/>
    <mergeCell ref="K4:L4"/>
    <mergeCell ref="N4:O4"/>
    <mergeCell ref="Q4:X4"/>
  </mergeCells>
  <conditionalFormatting sqref="B13">
    <cfRule type="containsText" dxfId="2" priority="1" operator="containsText" text="Xem lại">
      <formula>NOT(ISERROR(SEARCH("Xem lại",B13)))</formula>
    </cfRule>
  </conditionalFormatting>
  <conditionalFormatting sqref="Q13:U13">
    <cfRule type="containsText" dxfId="1" priority="2" operator="containsText" text="Xem lại">
      <formula>NOT(ISERROR(SEARCH("Xem lại",Q13)))</formula>
    </cfRule>
  </conditionalFormatting>
  <dataValidations count="3">
    <dataValidation allowBlank="1" showInputMessage="1" showErrorMessage="1" promptTitle="Cảnh báo" prompt="Không nhập vào ô này" sqref="A12 F12 H3:N3 O3:Q3 K4:L4 N4:O4 Q4:X4" xr:uid="{6E404F9A-6261-4EDF-829F-46BB86F0CF4F}"/>
    <dataValidation allowBlank="1" showInputMessage="1" showErrorMessage="1" promptTitle="Lưu ý" prompt="Ô này được lấy tự động từ Cột (20) thuộc Biểu 02/XLD (U9)" sqref="E12" xr:uid="{E731A6E5-999F-449F-8756-FFAD07766DE2}"/>
    <dataValidation allowBlank="1" showInputMessage="1" showErrorMessage="1" promptTitle="Cảnh báo" prompt="Không nhập vào ô này. Ô này = ô P10 (Cột 15) thuộc biểu 01/XLD" sqref="B12" xr:uid="{D022FC48-97EF-4E25-9E57-116D7230C4E1}"/>
  </dataValidations>
  <printOptions horizontalCentered="1"/>
  <pageMargins left="0.25" right="0.25" top="0.25" bottom="0.25" header="0.3" footer="0.3"/>
  <pageSetup paperSize="9" scale="79" fitToHeight="0" orientation="landscape" r:id="rId1"/>
  <headerFooter alignWithMargins="0"/>
  <colBreaks count="1" manualBreakCount="1">
    <brk id="2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Y23"/>
  <sheetViews>
    <sheetView showGridLines="0" zoomScale="160" zoomScaleNormal="160" zoomScaleSheetLayoutView="110" workbookViewId="0">
      <selection activeCell="A16" sqref="A16:T16"/>
    </sheetView>
  </sheetViews>
  <sheetFormatPr defaultRowHeight="12.75" x14ac:dyDescent="0.2"/>
  <cols>
    <col min="1" max="1" width="14" customWidth="1"/>
    <col min="2" max="2" width="10" style="42" customWidth="1"/>
    <col min="3" max="3" width="10.7109375" style="42" customWidth="1"/>
    <col min="4" max="4" width="5.7109375" style="36" customWidth="1"/>
    <col min="5" max="5" width="5.7109375" style="45" customWidth="1"/>
    <col min="6" max="6" width="5.7109375" style="36" customWidth="1"/>
    <col min="7" max="7" width="5.7109375" style="45" customWidth="1"/>
    <col min="8" max="8" width="9.28515625" style="36" customWidth="1"/>
    <col min="9" max="9" width="10" style="45" customWidth="1"/>
    <col min="10" max="10" width="5.7109375" style="36" customWidth="1"/>
    <col min="11" max="11" width="5.7109375" style="45" customWidth="1"/>
    <col min="12" max="12" width="5.7109375" style="36" customWidth="1"/>
    <col min="13" max="13" width="5.7109375" style="45" customWidth="1"/>
    <col min="14" max="14" width="5.7109375" style="36" customWidth="1"/>
    <col min="15" max="15" width="5.7109375" style="45" customWidth="1"/>
    <col min="16" max="17" width="10.7109375" style="42" customWidth="1"/>
    <col min="18" max="19" width="6.7109375" style="42" customWidth="1"/>
    <col min="20" max="20" width="11" style="42" customWidth="1"/>
  </cols>
  <sheetData>
    <row r="1" spans="1:25" s="63" customFormat="1" x14ac:dyDescent="0.2">
      <c r="A1" s="61"/>
      <c r="B1" s="75"/>
      <c r="C1" s="41"/>
      <c r="D1" s="35"/>
      <c r="E1" s="44"/>
      <c r="F1" s="35"/>
      <c r="G1" s="44"/>
      <c r="H1" s="35"/>
      <c r="I1" s="44"/>
      <c r="J1" s="35"/>
      <c r="K1" s="44"/>
      <c r="L1" s="35"/>
      <c r="M1" s="44"/>
      <c r="N1" s="35"/>
      <c r="O1" s="44"/>
      <c r="P1" s="75"/>
      <c r="Q1" s="75"/>
      <c r="T1" s="71" t="s">
        <v>124</v>
      </c>
      <c r="U1" s="27"/>
      <c r="V1" s="27"/>
    </row>
    <row r="2" spans="1:25" s="63" customFormat="1" ht="14.25" customHeight="1" x14ac:dyDescent="0.2">
      <c r="A2" s="301" t="s">
        <v>85</v>
      </c>
      <c r="B2" s="301"/>
      <c r="C2" s="301"/>
      <c r="D2" s="301"/>
      <c r="E2" s="301"/>
      <c r="F2" s="301"/>
      <c r="G2" s="301"/>
      <c r="H2" s="301"/>
      <c r="I2" s="301"/>
      <c r="J2" s="301"/>
      <c r="K2" s="301"/>
      <c r="L2" s="301"/>
      <c r="M2" s="301"/>
      <c r="N2" s="301"/>
      <c r="O2" s="301"/>
      <c r="P2" s="301"/>
      <c r="Q2" s="301"/>
      <c r="R2" s="301"/>
      <c r="S2" s="301"/>
      <c r="T2" s="301"/>
    </row>
    <row r="3" spans="1:25" s="63" customFormat="1" ht="14.25" customHeight="1" x14ac:dyDescent="0.2">
      <c r="A3" s="109"/>
      <c r="B3" s="109"/>
      <c r="C3" s="109"/>
      <c r="D3" s="111"/>
      <c r="E3" s="327">
        <f>'01.TCD'!$I$3</f>
        <v>45853</v>
      </c>
      <c r="F3" s="327"/>
      <c r="G3" s="327"/>
      <c r="H3" s="327"/>
      <c r="I3" s="327"/>
      <c r="J3" s="327"/>
      <c r="K3" s="327"/>
      <c r="L3" s="328">
        <f>'01.TCD'!$O$3</f>
        <v>45883</v>
      </c>
      <c r="M3" s="328"/>
      <c r="N3" s="328"/>
      <c r="O3" s="328"/>
      <c r="P3" s="111"/>
      <c r="Q3" s="111"/>
      <c r="R3" s="109"/>
      <c r="S3" s="109"/>
      <c r="T3" s="109"/>
    </row>
    <row r="4" spans="1:25" s="63" customFormat="1" ht="14.25" customHeight="1" x14ac:dyDescent="0.2">
      <c r="A4" s="32"/>
      <c r="B4" s="32"/>
      <c r="C4" s="32"/>
      <c r="D4" s="406" t="str">
        <f>'01.TCD'!$I$4</f>
        <v xml:space="preserve">(Kèm theo Báo cáo số  </v>
      </c>
      <c r="E4" s="406"/>
      <c r="F4" s="406"/>
      <c r="G4" s="406"/>
      <c r="H4" s="407" t="str">
        <f>'01.TCD'!$M$4</f>
        <v>…./BC-…</v>
      </c>
      <c r="I4" s="407"/>
      <c r="J4" s="122" t="str">
        <f>'01.TCD'!$O$4</f>
        <v>ngày</v>
      </c>
      <c r="K4" s="408">
        <f>'01.TCD'!$P$4</f>
        <v>45884</v>
      </c>
      <c r="L4" s="409"/>
      <c r="M4" s="123" t="s">
        <v>374</v>
      </c>
      <c r="N4" s="410" t="str">
        <f>'01.TCD'!$T$4</f>
        <v>UBND xã A)</v>
      </c>
      <c r="O4" s="410"/>
      <c r="P4" s="410"/>
      <c r="Q4" s="410"/>
      <c r="R4" s="410"/>
      <c r="S4" s="410"/>
      <c r="T4" s="410"/>
      <c r="U4" s="20"/>
      <c r="V4" s="20"/>
      <c r="W4" s="20"/>
      <c r="X4" s="20"/>
    </row>
    <row r="5" spans="1:25" s="63" customFormat="1" ht="14.25" customHeight="1" x14ac:dyDescent="0.2">
      <c r="A5" s="32"/>
      <c r="B5" s="32"/>
      <c r="C5" s="32"/>
      <c r="D5" s="32"/>
      <c r="E5" s="32"/>
      <c r="F5" s="32"/>
      <c r="G5" s="32"/>
      <c r="H5" s="32"/>
      <c r="I5" s="32"/>
      <c r="J5" s="32"/>
      <c r="K5" s="32"/>
      <c r="L5" s="32"/>
      <c r="M5" s="32"/>
      <c r="N5" s="32"/>
      <c r="O5" s="32"/>
      <c r="P5" s="32"/>
      <c r="Q5" s="32"/>
      <c r="R5" s="32"/>
      <c r="S5" s="32"/>
      <c r="T5" s="55" t="s">
        <v>313</v>
      </c>
      <c r="U5" s="20"/>
      <c r="V5" s="20"/>
      <c r="W5" s="20"/>
      <c r="X5" s="20"/>
    </row>
    <row r="6" spans="1:25" s="16" customFormat="1" x14ac:dyDescent="0.2">
      <c r="A6" s="401" t="s">
        <v>9</v>
      </c>
      <c r="B6" s="397" t="s">
        <v>86</v>
      </c>
      <c r="C6" s="397" t="s">
        <v>174</v>
      </c>
      <c r="D6" s="401" t="s">
        <v>87</v>
      </c>
      <c r="E6" s="401"/>
      <c r="F6" s="401"/>
      <c r="G6" s="401"/>
      <c r="H6" s="401" t="s">
        <v>88</v>
      </c>
      <c r="I6" s="401"/>
      <c r="J6" s="401"/>
      <c r="K6" s="401"/>
      <c r="L6" s="401"/>
      <c r="M6" s="401"/>
      <c r="N6" s="401"/>
      <c r="O6" s="401"/>
      <c r="P6" s="349" t="s">
        <v>89</v>
      </c>
      <c r="Q6" s="351"/>
      <c r="R6" s="349" t="s">
        <v>90</v>
      </c>
      <c r="S6" s="350"/>
      <c r="T6" s="351"/>
    </row>
    <row r="7" spans="1:25" s="16" customFormat="1" x14ac:dyDescent="0.2">
      <c r="A7" s="401"/>
      <c r="B7" s="398"/>
      <c r="C7" s="398"/>
      <c r="D7" s="401" t="s">
        <v>91</v>
      </c>
      <c r="E7" s="401"/>
      <c r="F7" s="401" t="s">
        <v>92</v>
      </c>
      <c r="G7" s="401"/>
      <c r="H7" s="401" t="s">
        <v>93</v>
      </c>
      <c r="I7" s="401"/>
      <c r="J7" s="401"/>
      <c r="K7" s="401"/>
      <c r="L7" s="401" t="s">
        <v>94</v>
      </c>
      <c r="M7" s="401"/>
      <c r="N7" s="401"/>
      <c r="O7" s="401"/>
      <c r="P7" s="397" t="s">
        <v>78</v>
      </c>
      <c r="Q7" s="397" t="s">
        <v>164</v>
      </c>
      <c r="R7" s="397" t="s">
        <v>79</v>
      </c>
      <c r="S7" s="397" t="s">
        <v>13</v>
      </c>
      <c r="T7" s="397" t="s">
        <v>164</v>
      </c>
    </row>
    <row r="8" spans="1:25" s="16" customFormat="1" ht="21" customHeight="1" x14ac:dyDescent="0.2">
      <c r="A8" s="401"/>
      <c r="B8" s="398"/>
      <c r="C8" s="398"/>
      <c r="D8" s="404" t="s">
        <v>75</v>
      </c>
      <c r="E8" s="402" t="s">
        <v>320</v>
      </c>
      <c r="F8" s="404" t="s">
        <v>75</v>
      </c>
      <c r="G8" s="402" t="s">
        <v>320</v>
      </c>
      <c r="H8" s="400" t="s">
        <v>76</v>
      </c>
      <c r="I8" s="400"/>
      <c r="J8" s="400" t="s">
        <v>77</v>
      </c>
      <c r="K8" s="400"/>
      <c r="L8" s="400" t="s">
        <v>76</v>
      </c>
      <c r="M8" s="400"/>
      <c r="N8" s="400" t="s">
        <v>77</v>
      </c>
      <c r="O8" s="400"/>
      <c r="P8" s="398"/>
      <c r="Q8" s="398"/>
      <c r="R8" s="398"/>
      <c r="S8" s="398"/>
      <c r="T8" s="398"/>
    </row>
    <row r="9" spans="1:25" s="16" customFormat="1" ht="37.5" customHeight="1" x14ac:dyDescent="0.2">
      <c r="A9" s="401"/>
      <c r="B9" s="399"/>
      <c r="C9" s="399"/>
      <c r="D9" s="405"/>
      <c r="E9" s="403"/>
      <c r="F9" s="405"/>
      <c r="G9" s="403"/>
      <c r="H9" s="76" t="s">
        <v>75</v>
      </c>
      <c r="I9" s="77" t="s">
        <v>320</v>
      </c>
      <c r="J9" s="76" t="s">
        <v>75</v>
      </c>
      <c r="K9" s="77" t="s">
        <v>320</v>
      </c>
      <c r="L9" s="76" t="s">
        <v>75</v>
      </c>
      <c r="M9" s="77" t="s">
        <v>320</v>
      </c>
      <c r="N9" s="76" t="s">
        <v>75</v>
      </c>
      <c r="O9" s="77" t="s">
        <v>320</v>
      </c>
      <c r="P9" s="399"/>
      <c r="Q9" s="399"/>
      <c r="R9" s="399"/>
      <c r="S9" s="399"/>
      <c r="T9" s="399"/>
      <c r="U9" s="187" t="s">
        <v>373</v>
      </c>
      <c r="V9" s="187" t="s">
        <v>371</v>
      </c>
      <c r="W9" s="187" t="s">
        <v>372</v>
      </c>
      <c r="X9" s="188" t="s">
        <v>378</v>
      </c>
      <c r="Y9" s="188" t="s">
        <v>379</v>
      </c>
    </row>
    <row r="10" spans="1:25" s="37" customFormat="1" x14ac:dyDescent="0.2">
      <c r="A10" s="151" t="s">
        <v>8</v>
      </c>
      <c r="B10" s="186">
        <v>1</v>
      </c>
      <c r="C10" s="186">
        <v>2</v>
      </c>
      <c r="D10" s="186">
        <v>3</v>
      </c>
      <c r="E10" s="186">
        <v>4</v>
      </c>
      <c r="F10" s="186">
        <v>5</v>
      </c>
      <c r="G10" s="186">
        <v>6</v>
      </c>
      <c r="H10" s="186">
        <v>7</v>
      </c>
      <c r="I10" s="186">
        <v>8</v>
      </c>
      <c r="J10" s="186">
        <v>9</v>
      </c>
      <c r="K10" s="186">
        <v>10</v>
      </c>
      <c r="L10" s="186">
        <v>11</v>
      </c>
      <c r="M10" s="186">
        <v>12</v>
      </c>
      <c r="N10" s="186">
        <v>13</v>
      </c>
      <c r="O10" s="186">
        <v>14</v>
      </c>
      <c r="P10" s="186">
        <v>15</v>
      </c>
      <c r="Q10" s="186">
        <v>16</v>
      </c>
      <c r="R10" s="186">
        <v>17</v>
      </c>
      <c r="S10" s="186">
        <v>18</v>
      </c>
      <c r="T10" s="186">
        <v>19</v>
      </c>
      <c r="U10" s="187"/>
      <c r="V10" s="187"/>
      <c r="W10" s="187"/>
      <c r="X10" s="188"/>
      <c r="Y10" s="188"/>
    </row>
    <row r="11" spans="1:25" ht="84.95" customHeight="1" x14ac:dyDescent="0.2">
      <c r="A11" s="172" t="str">
        <f>'01.TCD'!A10</f>
        <v>UBND xã A</v>
      </c>
      <c r="B11" s="287">
        <v>0</v>
      </c>
      <c r="C11" s="287">
        <v>0</v>
      </c>
      <c r="D11" s="288">
        <v>0</v>
      </c>
      <c r="E11" s="288">
        <v>0</v>
      </c>
      <c r="F11" s="288">
        <v>0</v>
      </c>
      <c r="G11" s="288">
        <v>0</v>
      </c>
      <c r="H11" s="288">
        <v>0</v>
      </c>
      <c r="I11" s="288">
        <v>0</v>
      </c>
      <c r="J11" s="288">
        <v>0</v>
      </c>
      <c r="K11" s="288">
        <v>0</v>
      </c>
      <c r="L11" s="288">
        <v>0</v>
      </c>
      <c r="M11" s="288">
        <v>0</v>
      </c>
      <c r="N11" s="288">
        <v>0</v>
      </c>
      <c r="O11" s="288">
        <v>0</v>
      </c>
      <c r="P11" s="287">
        <v>0</v>
      </c>
      <c r="Q11" s="287">
        <v>0</v>
      </c>
      <c r="R11" s="287">
        <v>0</v>
      </c>
      <c r="S11" s="287">
        <v>0</v>
      </c>
      <c r="T11" s="289">
        <v>0</v>
      </c>
      <c r="U11" s="189">
        <f>'01.TCD'!$AE$10</f>
        <v>45884</v>
      </c>
      <c r="V11" s="189">
        <f>'01.TCD'!$AF$10</f>
        <v>45853</v>
      </c>
      <c r="W11" s="189">
        <f>'01.TCD'!$AG$10</f>
        <v>45883</v>
      </c>
      <c r="X11" s="188" t="str">
        <f>'01.TCD'!$M$4</f>
        <v>…./BC-…</v>
      </c>
      <c r="Y11" s="188" t="str">
        <f>IF(OR(ISNUMBER(SEARCH("Sở",'01.TCD'!$A$10)),ISNUMBER(SEARCH("Ban",'01.TCD'!$A$10)),ISNUMBER(SEARCH("Thanh tra",'01.TCD'!$A$10))),"Sở, ngành",IF(ISNUMBER(SEARCH("UBND",'01.TCD'!$A$10)),"Cấp xã","Khác"))</f>
        <v>Cấp xã</v>
      </c>
    </row>
    <row r="12" spans="1:25" x14ac:dyDescent="0.2">
      <c r="A12" s="24"/>
      <c r="B12" s="25"/>
      <c r="C12" s="25"/>
      <c r="D12" s="34"/>
      <c r="E12" s="43"/>
      <c r="F12" s="34"/>
      <c r="G12" s="43"/>
      <c r="H12" s="34"/>
      <c r="I12" s="43"/>
      <c r="J12" s="34"/>
      <c r="K12" s="43"/>
      <c r="L12" s="34"/>
      <c r="M12" s="43"/>
      <c r="N12" s="34"/>
      <c r="O12" s="43"/>
    </row>
    <row r="13" spans="1:25" x14ac:dyDescent="0.2">
      <c r="A13" s="59" t="s">
        <v>158</v>
      </c>
      <c r="B13" s="25"/>
      <c r="C13" s="25"/>
      <c r="D13" s="34"/>
      <c r="E13" s="43"/>
      <c r="F13" s="34"/>
      <c r="G13" s="43"/>
      <c r="H13" s="34"/>
      <c r="I13" s="43"/>
      <c r="J13" s="34"/>
      <c r="K13" s="43"/>
      <c r="L13" s="34"/>
      <c r="M13" s="43"/>
      <c r="N13" s="34"/>
      <c r="O13" s="43"/>
    </row>
    <row r="14" spans="1:25" ht="13.5" customHeight="1" x14ac:dyDescent="0.2">
      <c r="A14" s="124" t="s">
        <v>116</v>
      </c>
      <c r="B14" s="125"/>
      <c r="C14" s="126"/>
      <c r="D14" s="127"/>
      <c r="E14" s="128"/>
      <c r="F14" s="127"/>
      <c r="G14" s="128"/>
      <c r="H14" s="127"/>
      <c r="I14" s="128"/>
      <c r="J14" s="127"/>
      <c r="K14" s="128"/>
      <c r="L14" s="127"/>
      <c r="M14" s="128"/>
      <c r="N14" s="127"/>
      <c r="O14" s="128"/>
      <c r="P14" s="126"/>
      <c r="Q14" s="126"/>
      <c r="R14" s="126"/>
      <c r="S14" s="126"/>
      <c r="T14" s="126"/>
    </row>
    <row r="15" spans="1:25" x14ac:dyDescent="0.2">
      <c r="A15" s="396" t="s">
        <v>33</v>
      </c>
      <c r="B15" s="396"/>
      <c r="C15" s="396"/>
      <c r="D15" s="396"/>
      <c r="E15" s="396"/>
      <c r="F15" s="396"/>
      <c r="G15" s="396"/>
      <c r="H15" s="396"/>
      <c r="I15" s="396"/>
      <c r="J15" s="396"/>
      <c r="K15" s="396"/>
      <c r="L15" s="396"/>
      <c r="M15" s="396"/>
      <c r="N15" s="396"/>
      <c r="O15" s="396"/>
      <c r="P15" s="396"/>
      <c r="Q15" s="396"/>
      <c r="R15" s="396"/>
      <c r="S15" s="396"/>
      <c r="T15" s="396"/>
    </row>
    <row r="16" spans="1:25" ht="33" customHeight="1" x14ac:dyDescent="0.2">
      <c r="A16" s="396" t="s">
        <v>173</v>
      </c>
      <c r="B16" s="396"/>
      <c r="C16" s="396"/>
      <c r="D16" s="396"/>
      <c r="E16" s="396"/>
      <c r="F16" s="396"/>
      <c r="G16" s="396"/>
      <c r="H16" s="396"/>
      <c r="I16" s="396"/>
      <c r="J16" s="396"/>
      <c r="K16" s="396"/>
      <c r="L16" s="396"/>
      <c r="M16" s="396"/>
      <c r="N16" s="396"/>
      <c r="O16" s="396"/>
      <c r="P16" s="396"/>
      <c r="Q16" s="396"/>
      <c r="R16" s="396"/>
      <c r="S16" s="396"/>
      <c r="T16" s="396"/>
      <c r="U16" s="26"/>
      <c r="V16" s="26"/>
      <c r="W16" s="26"/>
    </row>
    <row r="17" spans="1:25" x14ac:dyDescent="0.2">
      <c r="A17" s="396" t="s">
        <v>175</v>
      </c>
      <c r="B17" s="396"/>
      <c r="C17" s="396"/>
      <c r="D17" s="396"/>
      <c r="E17" s="396"/>
      <c r="F17" s="396"/>
      <c r="G17" s="396"/>
      <c r="H17" s="396"/>
      <c r="I17" s="396"/>
      <c r="J17" s="396"/>
      <c r="K17" s="396"/>
      <c r="L17" s="396"/>
      <c r="M17" s="396"/>
      <c r="N17" s="396"/>
      <c r="O17" s="396"/>
      <c r="P17" s="396"/>
      <c r="Q17" s="396"/>
      <c r="R17" s="396"/>
      <c r="S17" s="396"/>
      <c r="T17" s="396"/>
    </row>
    <row r="18" spans="1:25" x14ac:dyDescent="0.2">
      <c r="A18" s="396" t="s">
        <v>207</v>
      </c>
      <c r="B18" s="396"/>
      <c r="C18" s="396"/>
      <c r="D18" s="396"/>
      <c r="E18" s="396"/>
      <c r="F18" s="396"/>
      <c r="G18" s="396"/>
      <c r="H18" s="396"/>
      <c r="I18" s="396"/>
      <c r="J18" s="396"/>
      <c r="K18" s="396"/>
      <c r="L18" s="396"/>
      <c r="M18" s="396"/>
      <c r="N18" s="396"/>
      <c r="O18" s="396"/>
      <c r="P18" s="396"/>
      <c r="Q18" s="396"/>
      <c r="R18" s="396"/>
      <c r="S18" s="396"/>
      <c r="T18" s="396"/>
      <c r="U18" s="26"/>
      <c r="V18" s="26"/>
      <c r="W18" s="30"/>
      <c r="X18" s="30"/>
    </row>
    <row r="19" spans="1:25" ht="22.5" customHeight="1" x14ac:dyDescent="0.2">
      <c r="A19" s="396" t="s">
        <v>208</v>
      </c>
      <c r="B19" s="396"/>
      <c r="C19" s="396"/>
      <c r="D19" s="396"/>
      <c r="E19" s="396"/>
      <c r="F19" s="396"/>
      <c r="G19" s="396"/>
      <c r="H19" s="396"/>
      <c r="I19" s="396"/>
      <c r="J19" s="396"/>
      <c r="K19" s="396"/>
      <c r="L19" s="396"/>
      <c r="M19" s="396"/>
      <c r="N19" s="396"/>
      <c r="O19" s="396"/>
      <c r="P19" s="396"/>
      <c r="Q19" s="396"/>
      <c r="R19" s="396"/>
      <c r="S19" s="396"/>
      <c r="T19" s="396"/>
      <c r="U19" s="26"/>
      <c r="V19" s="26"/>
      <c r="W19" s="30"/>
      <c r="X19" s="30"/>
    </row>
    <row r="20" spans="1:25" x14ac:dyDescent="0.2">
      <c r="A20" s="396" t="s">
        <v>206</v>
      </c>
      <c r="B20" s="396"/>
      <c r="C20" s="396"/>
      <c r="D20" s="396"/>
      <c r="E20" s="396"/>
      <c r="F20" s="396"/>
      <c r="G20" s="396"/>
      <c r="H20" s="396"/>
      <c r="I20" s="396"/>
      <c r="J20" s="396"/>
      <c r="K20" s="396"/>
      <c r="L20" s="396"/>
      <c r="M20" s="396"/>
      <c r="N20" s="396"/>
      <c r="O20" s="396"/>
      <c r="P20" s="396"/>
      <c r="Q20" s="396"/>
      <c r="R20" s="396"/>
      <c r="S20" s="396"/>
      <c r="T20" s="396"/>
      <c r="U20" s="26"/>
      <c r="V20" s="26"/>
      <c r="W20" s="30"/>
      <c r="X20" s="30"/>
    </row>
    <row r="21" spans="1:25" x14ac:dyDescent="0.2">
      <c r="A21" s="396" t="s">
        <v>205</v>
      </c>
      <c r="B21" s="396"/>
      <c r="C21" s="396"/>
      <c r="D21" s="396"/>
      <c r="E21" s="396"/>
      <c r="F21" s="396"/>
      <c r="G21" s="396"/>
      <c r="H21" s="396"/>
      <c r="I21" s="396"/>
      <c r="J21" s="396"/>
      <c r="K21" s="396"/>
      <c r="L21" s="396"/>
      <c r="M21" s="396"/>
      <c r="N21" s="396"/>
      <c r="O21" s="396"/>
      <c r="P21" s="396"/>
      <c r="Q21" s="396"/>
      <c r="R21" s="396"/>
      <c r="S21" s="396"/>
      <c r="T21" s="396"/>
      <c r="U21" s="31"/>
      <c r="V21" s="31"/>
      <c r="W21" s="31"/>
      <c r="X21" s="31"/>
      <c r="Y21" s="31"/>
    </row>
    <row r="22" spans="1:25" x14ac:dyDescent="0.2">
      <c r="A22" s="396" t="s">
        <v>172</v>
      </c>
      <c r="B22" s="396"/>
      <c r="C22" s="396"/>
      <c r="D22" s="396"/>
      <c r="E22" s="396"/>
      <c r="F22" s="396"/>
      <c r="G22" s="396"/>
      <c r="H22" s="396"/>
      <c r="I22" s="396"/>
      <c r="J22" s="396"/>
      <c r="K22" s="396"/>
      <c r="L22" s="396"/>
      <c r="M22" s="396"/>
      <c r="N22" s="396"/>
      <c r="O22" s="396"/>
      <c r="P22" s="396"/>
      <c r="Q22" s="396"/>
      <c r="R22" s="396"/>
      <c r="S22" s="396"/>
      <c r="T22" s="396"/>
    </row>
    <row r="23" spans="1:25" x14ac:dyDescent="0.2">
      <c r="A23" s="33"/>
      <c r="B23" s="78"/>
      <c r="C23" s="78"/>
      <c r="D23" s="79"/>
      <c r="E23" s="80"/>
      <c r="F23" s="79"/>
      <c r="G23" s="80"/>
      <c r="H23" s="79"/>
      <c r="I23" s="80"/>
      <c r="J23" s="79"/>
      <c r="K23" s="80"/>
      <c r="L23" s="79"/>
      <c r="M23" s="80"/>
      <c r="N23" s="79"/>
      <c r="O23" s="80"/>
      <c r="P23" s="78"/>
      <c r="Q23" s="78"/>
      <c r="R23" s="78"/>
      <c r="S23" s="78"/>
      <c r="T23" s="78"/>
    </row>
  </sheetData>
  <sheetProtection algorithmName="SHA-512" hashValue="7/rOQ4umCB/YtQefnB45ofHvnK9jy2GUrxjjoQhbu2ZkfcLNN4kZeLhPAl8JFL2FwmAGV9BStiYVNyL8wUtZdg==" saltValue="MQoX06L/W2p9hLBCpoGGnA==" spinCount="100000" sheet="1" objects="1" scenarios="1"/>
  <mergeCells count="39">
    <mergeCell ref="D4:G4"/>
    <mergeCell ref="H4:I4"/>
    <mergeCell ref="K4:L4"/>
    <mergeCell ref="L3:O3"/>
    <mergeCell ref="N4:T4"/>
    <mergeCell ref="A2:T2"/>
    <mergeCell ref="A6:A9"/>
    <mergeCell ref="Q7:Q9"/>
    <mergeCell ref="B6:B9"/>
    <mergeCell ref="L7:O7"/>
    <mergeCell ref="P6:Q6"/>
    <mergeCell ref="D6:G6"/>
    <mergeCell ref="C6:C9"/>
    <mergeCell ref="D8:D9"/>
    <mergeCell ref="H8:I8"/>
    <mergeCell ref="F8:F9"/>
    <mergeCell ref="E8:E9"/>
    <mergeCell ref="H7:K7"/>
    <mergeCell ref="E3:K3"/>
    <mergeCell ref="R6:T6"/>
    <mergeCell ref="H6:O6"/>
    <mergeCell ref="T7:T9"/>
    <mergeCell ref="P7:P9"/>
    <mergeCell ref="L8:M8"/>
    <mergeCell ref="F7:G7"/>
    <mergeCell ref="A21:T21"/>
    <mergeCell ref="D7:E7"/>
    <mergeCell ref="G8:G9"/>
    <mergeCell ref="N8:O8"/>
    <mergeCell ref="S7:S9"/>
    <mergeCell ref="J8:K8"/>
    <mergeCell ref="R7:R9"/>
    <mergeCell ref="A22:T22"/>
    <mergeCell ref="A15:T15"/>
    <mergeCell ref="A16:T16"/>
    <mergeCell ref="A17:T17"/>
    <mergeCell ref="A18:T18"/>
    <mergeCell ref="A19:T19"/>
    <mergeCell ref="A20:T20"/>
  </mergeCells>
  <dataValidations count="1">
    <dataValidation allowBlank="1" showInputMessage="1" showErrorMessage="1" promptTitle="Cảnh báo" prompt="Không nhập vào ô này!" sqref="A11 E3:K3 L3:O3 H4:I4 K4:L4 N4:T4" xr:uid="{1CE6F77F-69E6-4F0F-AA0D-7596C57ADB4E}"/>
  </dataValidations>
  <pageMargins left="0.25" right="0.25" top="0.5" bottom="0.25" header="0.3" footer="0.3"/>
  <pageSetup paperSize="9" scale="9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6DBAD-1087-46CD-8439-7E06431081C3}">
  <dimension ref="A1:AK32"/>
  <sheetViews>
    <sheetView showGridLines="0" zoomScale="106" zoomScaleNormal="106" zoomScaleSheetLayoutView="124" workbookViewId="0">
      <selection activeCell="T16" sqref="T16"/>
    </sheetView>
  </sheetViews>
  <sheetFormatPr defaultColWidth="9.140625" defaultRowHeight="12.75" x14ac:dyDescent="0.2"/>
  <cols>
    <col min="1" max="1" width="7.5703125" style="102" customWidth="1"/>
    <col min="2" max="2" width="4.7109375" style="102" customWidth="1"/>
    <col min="3" max="6" width="5.7109375" style="102" customWidth="1"/>
    <col min="7" max="7" width="7.7109375" style="102" customWidth="1"/>
    <col min="8" max="8" width="4.7109375" style="102" customWidth="1"/>
    <col min="9" max="9" width="9.28515625" style="102" customWidth="1"/>
    <col min="10" max="11" width="5.7109375" style="102" customWidth="1"/>
    <col min="12" max="12" width="4.7109375" style="39" customWidth="1"/>
    <col min="13" max="13" width="4.7109375" style="216" customWidth="1"/>
    <col min="14" max="14" width="4.7109375" style="39" customWidth="1"/>
    <col min="15" max="15" width="4.7109375" style="216" customWidth="1"/>
    <col min="16" max="16" width="5.85546875" style="39" customWidth="1"/>
    <col min="17" max="17" width="6.28515625" style="216" customWidth="1"/>
    <col min="18" max="19" width="5.7109375" style="96" customWidth="1"/>
    <col min="20" max="20" width="4.5703125" style="96" customWidth="1"/>
    <col min="21" max="21" width="6.42578125" style="96" customWidth="1"/>
    <col min="22" max="22" width="3.140625" style="96" customWidth="1"/>
    <col min="23" max="23" width="5.140625" style="96" customWidth="1"/>
    <col min="24" max="24" width="6.28515625" style="96" customWidth="1"/>
    <col min="25" max="25" width="4.42578125" style="102" customWidth="1"/>
    <col min="26" max="26" width="5.28515625" style="102" customWidth="1"/>
    <col min="27" max="27" width="3.5703125" style="102" customWidth="1"/>
    <col min="28" max="28" width="5.140625" style="102" customWidth="1"/>
    <col min="29" max="29" width="4.5703125" style="102" customWidth="1"/>
    <col min="30" max="30" width="5.140625" style="102" customWidth="1"/>
    <col min="31" max="31" width="5.85546875" style="102" customWidth="1"/>
    <col min="32" max="32" width="6" style="102" customWidth="1"/>
    <col min="33" max="36" width="9.140625" style="102" customWidth="1"/>
    <col min="37" max="16384" width="9.140625" style="102"/>
  </cols>
  <sheetData>
    <row r="1" spans="1:37" s="104" customFormat="1" x14ac:dyDescent="0.2">
      <c r="A1" s="382"/>
      <c r="B1" s="382"/>
      <c r="C1" s="382"/>
      <c r="D1" s="382"/>
      <c r="E1" s="382"/>
      <c r="F1" s="382"/>
      <c r="G1" s="382"/>
      <c r="H1" s="382"/>
      <c r="I1" s="382"/>
      <c r="J1" s="382"/>
      <c r="K1" s="382"/>
      <c r="L1" s="74"/>
      <c r="M1" s="210"/>
      <c r="N1" s="74"/>
      <c r="O1" s="210"/>
      <c r="P1" s="74"/>
      <c r="Q1" s="211"/>
      <c r="R1" s="212"/>
      <c r="S1" s="212"/>
      <c r="T1" s="212"/>
      <c r="U1" s="102"/>
      <c r="V1" s="102"/>
      <c r="W1" s="102"/>
      <c r="X1" s="102"/>
      <c r="Y1" s="220"/>
      <c r="Z1" s="220"/>
      <c r="AA1" s="220"/>
      <c r="AB1" s="220"/>
      <c r="AC1" s="220"/>
      <c r="AD1" s="102"/>
      <c r="AE1" s="220"/>
      <c r="AF1" s="213" t="s">
        <v>117</v>
      </c>
    </row>
    <row r="2" spans="1:37" s="104" customFormat="1" ht="14.25" customHeight="1" x14ac:dyDescent="0.2">
      <c r="A2" s="428" t="s">
        <v>108</v>
      </c>
      <c r="B2" s="428"/>
      <c r="C2" s="428"/>
      <c r="D2" s="428"/>
      <c r="E2" s="428"/>
      <c r="F2" s="428"/>
      <c r="G2" s="428"/>
      <c r="H2" s="428"/>
      <c r="I2" s="428"/>
      <c r="J2" s="428"/>
      <c r="K2" s="428"/>
      <c r="L2" s="428"/>
      <c r="M2" s="428"/>
      <c r="N2" s="428"/>
      <c r="O2" s="428"/>
      <c r="P2" s="428"/>
      <c r="Q2" s="428"/>
      <c r="R2" s="428"/>
      <c r="S2" s="428"/>
      <c r="T2" s="428"/>
      <c r="U2" s="428"/>
      <c r="V2" s="428"/>
      <c r="W2" s="428"/>
      <c r="X2" s="428"/>
      <c r="Y2" s="428"/>
      <c r="Z2" s="428"/>
      <c r="AA2" s="428"/>
      <c r="AB2" s="428"/>
      <c r="AC2" s="428"/>
      <c r="AD2" s="428"/>
      <c r="AE2" s="428"/>
      <c r="AF2" s="428"/>
    </row>
    <row r="3" spans="1:37" s="104" customFormat="1" ht="14.25" customHeight="1" x14ac:dyDescent="0.2">
      <c r="A3" s="94"/>
      <c r="B3" s="94"/>
      <c r="C3" s="94"/>
      <c r="D3" s="94"/>
      <c r="E3" s="94"/>
      <c r="F3" s="94"/>
      <c r="G3" s="94"/>
      <c r="H3" s="94"/>
      <c r="I3" s="214"/>
      <c r="J3" s="384">
        <f>'01.TCD'!$I$3</f>
        <v>45853</v>
      </c>
      <c r="K3" s="384"/>
      <c r="L3" s="384"/>
      <c r="M3" s="384"/>
      <c r="N3" s="384"/>
      <c r="O3" s="384"/>
      <c r="P3" s="384"/>
      <c r="Q3" s="385">
        <f>'01.TCD'!$O$3</f>
        <v>45883</v>
      </c>
      <c r="R3" s="385"/>
      <c r="S3" s="385"/>
      <c r="T3" s="385"/>
      <c r="U3" s="214"/>
      <c r="V3" s="214"/>
      <c r="W3" s="94"/>
      <c r="X3" s="94"/>
      <c r="Y3" s="94"/>
      <c r="Z3" s="94"/>
      <c r="AA3" s="94"/>
      <c r="AB3" s="94"/>
      <c r="AC3" s="94"/>
      <c r="AD3" s="94"/>
      <c r="AE3" s="94"/>
      <c r="AF3" s="94"/>
    </row>
    <row r="4" spans="1:37" s="104" customFormat="1" ht="14.25" customHeight="1" x14ac:dyDescent="0.2">
      <c r="A4" s="129"/>
      <c r="B4" s="129"/>
      <c r="C4" s="129"/>
      <c r="D4" s="129"/>
      <c r="E4" s="129"/>
      <c r="F4" s="129"/>
      <c r="G4" s="431" t="str">
        <f>'01.TCD'!$I$4</f>
        <v xml:space="preserve">(Kèm theo Báo cáo số  </v>
      </c>
      <c r="H4" s="431"/>
      <c r="I4" s="431"/>
      <c r="J4" s="431"/>
      <c r="K4" s="431"/>
      <c r="L4" s="432" t="str">
        <f>'01.TCD'!$M$4</f>
        <v>…./BC-…</v>
      </c>
      <c r="M4" s="432"/>
      <c r="N4" s="432"/>
      <c r="O4" s="221" t="str">
        <f>'01.TCD'!$O$4</f>
        <v>ngày</v>
      </c>
      <c r="P4" s="429">
        <f>'01.TCD'!$P$4</f>
        <v>45884</v>
      </c>
      <c r="Q4" s="430"/>
      <c r="R4" s="222" t="s">
        <v>374</v>
      </c>
      <c r="S4" s="433" t="str">
        <f>'01.TCD'!$T$4</f>
        <v>UBND xã A)</v>
      </c>
      <c r="T4" s="433"/>
      <c r="U4" s="433"/>
      <c r="V4" s="433"/>
      <c r="W4" s="433"/>
      <c r="X4" s="433"/>
      <c r="Y4" s="433"/>
      <c r="Z4" s="433"/>
      <c r="AA4" s="433"/>
      <c r="AB4" s="433"/>
      <c r="AC4" s="129"/>
      <c r="AD4" s="129"/>
      <c r="AE4" s="129"/>
      <c r="AF4" s="129"/>
      <c r="AG4" s="218"/>
      <c r="AH4" s="218"/>
      <c r="AI4" s="218"/>
      <c r="AJ4" s="218"/>
    </row>
    <row r="5" spans="1:37" s="104" customFormat="1" ht="14.25" customHeight="1" x14ac:dyDescent="0.2">
      <c r="A5" s="106"/>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218"/>
      <c r="AH5" s="218"/>
      <c r="AI5" s="218"/>
      <c r="AJ5" s="218"/>
    </row>
    <row r="6" spans="1:37" s="104" customFormat="1" ht="31.5" customHeight="1" x14ac:dyDescent="0.2">
      <c r="A6" s="412" t="s">
        <v>9</v>
      </c>
      <c r="B6" s="421" t="s">
        <v>95</v>
      </c>
      <c r="C6" s="423"/>
      <c r="D6" s="422"/>
      <c r="E6" s="412" t="s">
        <v>96</v>
      </c>
      <c r="F6" s="411" t="s">
        <v>105</v>
      </c>
      <c r="G6" s="421" t="s">
        <v>67</v>
      </c>
      <c r="H6" s="423"/>
      <c r="I6" s="423"/>
      <c r="J6" s="423"/>
      <c r="K6" s="423"/>
      <c r="L6" s="423"/>
      <c r="M6" s="423"/>
      <c r="N6" s="423"/>
      <c r="O6" s="423"/>
      <c r="P6" s="423"/>
      <c r="Q6" s="423"/>
      <c r="R6" s="423"/>
      <c r="S6" s="423"/>
      <c r="T6" s="423"/>
      <c r="U6" s="423"/>
      <c r="V6" s="423"/>
      <c r="W6" s="423"/>
      <c r="X6" s="422"/>
      <c r="Y6" s="421" t="s">
        <v>97</v>
      </c>
      <c r="Z6" s="423"/>
      <c r="AA6" s="423"/>
      <c r="AB6" s="423"/>
      <c r="AC6" s="423"/>
      <c r="AD6" s="422"/>
      <c r="AE6" s="421" t="s">
        <v>139</v>
      </c>
      <c r="AF6" s="422"/>
    </row>
    <row r="7" spans="1:37" s="104" customFormat="1" ht="30.75" customHeight="1" x14ac:dyDescent="0.2">
      <c r="A7" s="413"/>
      <c r="B7" s="412" t="s">
        <v>69</v>
      </c>
      <c r="C7" s="412" t="s">
        <v>46</v>
      </c>
      <c r="D7" s="412" t="s">
        <v>47</v>
      </c>
      <c r="E7" s="413"/>
      <c r="F7" s="411"/>
      <c r="G7" s="421" t="s">
        <v>27</v>
      </c>
      <c r="H7" s="423"/>
      <c r="I7" s="423"/>
      <c r="J7" s="423"/>
      <c r="K7" s="422"/>
      <c r="L7" s="411" t="s">
        <v>332</v>
      </c>
      <c r="M7" s="411"/>
      <c r="N7" s="424" t="s">
        <v>88</v>
      </c>
      <c r="O7" s="425"/>
      <c r="P7" s="421"/>
      <c r="Q7" s="422"/>
      <c r="R7" s="412" t="s">
        <v>159</v>
      </c>
      <c r="S7" s="412" t="s">
        <v>160</v>
      </c>
      <c r="T7" s="421" t="s">
        <v>70</v>
      </c>
      <c r="U7" s="422"/>
      <c r="V7" s="421" t="s">
        <v>71</v>
      </c>
      <c r="W7" s="426"/>
      <c r="X7" s="427"/>
      <c r="Y7" s="411" t="s">
        <v>98</v>
      </c>
      <c r="Z7" s="411" t="s">
        <v>141</v>
      </c>
      <c r="AA7" s="411" t="s">
        <v>99</v>
      </c>
      <c r="AB7" s="411" t="s">
        <v>142</v>
      </c>
      <c r="AC7" s="411" t="s">
        <v>143</v>
      </c>
      <c r="AD7" s="411" t="s">
        <v>222</v>
      </c>
      <c r="AE7" s="411" t="s">
        <v>136</v>
      </c>
      <c r="AF7" s="411" t="s">
        <v>137</v>
      </c>
    </row>
    <row r="8" spans="1:37" s="104" customFormat="1" ht="27.75" customHeight="1" x14ac:dyDescent="0.2">
      <c r="A8" s="413"/>
      <c r="B8" s="413"/>
      <c r="C8" s="413"/>
      <c r="D8" s="413"/>
      <c r="E8" s="413"/>
      <c r="F8" s="411"/>
      <c r="G8" s="411" t="s">
        <v>180</v>
      </c>
      <c r="H8" s="411" t="s">
        <v>181</v>
      </c>
      <c r="I8" s="412" t="s">
        <v>106</v>
      </c>
      <c r="J8" s="412" t="s">
        <v>182</v>
      </c>
      <c r="K8" s="411" t="s">
        <v>183</v>
      </c>
      <c r="L8" s="419" t="s">
        <v>100</v>
      </c>
      <c r="M8" s="420" t="s">
        <v>325</v>
      </c>
      <c r="N8" s="421" t="s">
        <v>76</v>
      </c>
      <c r="O8" s="422"/>
      <c r="P8" s="421" t="s">
        <v>77</v>
      </c>
      <c r="Q8" s="422"/>
      <c r="R8" s="413"/>
      <c r="S8" s="413"/>
      <c r="T8" s="412" t="s">
        <v>145</v>
      </c>
      <c r="U8" s="412" t="s">
        <v>164</v>
      </c>
      <c r="V8" s="412" t="s">
        <v>79</v>
      </c>
      <c r="W8" s="412" t="s">
        <v>101</v>
      </c>
      <c r="X8" s="412" t="s">
        <v>164</v>
      </c>
      <c r="Y8" s="411"/>
      <c r="Z8" s="411"/>
      <c r="AA8" s="411"/>
      <c r="AB8" s="411"/>
      <c r="AC8" s="411"/>
      <c r="AD8" s="411"/>
      <c r="AE8" s="411"/>
      <c r="AF8" s="411"/>
    </row>
    <row r="9" spans="1:37" s="104" customFormat="1" ht="18" customHeight="1" x14ac:dyDescent="0.2">
      <c r="A9" s="413"/>
      <c r="B9" s="413"/>
      <c r="C9" s="413"/>
      <c r="D9" s="413"/>
      <c r="E9" s="413"/>
      <c r="F9" s="411"/>
      <c r="G9" s="411"/>
      <c r="H9" s="411"/>
      <c r="I9" s="413"/>
      <c r="J9" s="413"/>
      <c r="K9" s="411"/>
      <c r="L9" s="419"/>
      <c r="M9" s="420"/>
      <c r="N9" s="415" t="s">
        <v>84</v>
      </c>
      <c r="O9" s="417" t="s">
        <v>326</v>
      </c>
      <c r="P9" s="419" t="s">
        <v>84</v>
      </c>
      <c r="Q9" s="420" t="s">
        <v>326</v>
      </c>
      <c r="R9" s="413"/>
      <c r="S9" s="413"/>
      <c r="T9" s="413"/>
      <c r="U9" s="413"/>
      <c r="V9" s="413"/>
      <c r="W9" s="413"/>
      <c r="X9" s="413"/>
      <c r="Y9" s="411"/>
      <c r="Z9" s="411"/>
      <c r="AA9" s="411"/>
      <c r="AB9" s="411"/>
      <c r="AC9" s="411"/>
      <c r="AD9" s="411"/>
      <c r="AE9" s="411"/>
      <c r="AF9" s="411"/>
      <c r="AG9" s="215"/>
      <c r="AH9" s="215"/>
      <c r="AI9" s="215"/>
    </row>
    <row r="10" spans="1:37" s="104" customFormat="1" ht="24.75" customHeight="1" x14ac:dyDescent="0.2">
      <c r="A10" s="414"/>
      <c r="B10" s="414"/>
      <c r="C10" s="414"/>
      <c r="D10" s="414"/>
      <c r="E10" s="414"/>
      <c r="F10" s="411"/>
      <c r="G10" s="411"/>
      <c r="H10" s="411"/>
      <c r="I10" s="414"/>
      <c r="J10" s="414"/>
      <c r="K10" s="411"/>
      <c r="L10" s="419"/>
      <c r="M10" s="420"/>
      <c r="N10" s="416"/>
      <c r="O10" s="418"/>
      <c r="P10" s="419"/>
      <c r="Q10" s="420"/>
      <c r="R10" s="414"/>
      <c r="S10" s="414"/>
      <c r="T10" s="414"/>
      <c r="U10" s="414"/>
      <c r="V10" s="414"/>
      <c r="W10" s="414"/>
      <c r="X10" s="414"/>
      <c r="Y10" s="411"/>
      <c r="Z10" s="411"/>
      <c r="AA10" s="411"/>
      <c r="AB10" s="411"/>
      <c r="AC10" s="411"/>
      <c r="AD10" s="411"/>
      <c r="AE10" s="411"/>
      <c r="AF10" s="411"/>
      <c r="AG10" s="201" t="s">
        <v>373</v>
      </c>
      <c r="AH10" s="202" t="s">
        <v>371</v>
      </c>
      <c r="AI10" s="202" t="s">
        <v>372</v>
      </c>
      <c r="AJ10" s="203" t="s">
        <v>378</v>
      </c>
      <c r="AK10" s="203" t="s">
        <v>379</v>
      </c>
    </row>
    <row r="11" spans="1:37" s="96" customFormat="1" ht="39" customHeight="1" x14ac:dyDescent="0.15">
      <c r="A11" s="244" t="s">
        <v>8</v>
      </c>
      <c r="B11" s="244" t="s">
        <v>166</v>
      </c>
      <c r="C11" s="245">
        <v>2</v>
      </c>
      <c r="D11" s="244">
        <v>3</v>
      </c>
      <c r="E11" s="245">
        <v>4</v>
      </c>
      <c r="F11" s="244">
        <v>5</v>
      </c>
      <c r="G11" s="244" t="s">
        <v>213</v>
      </c>
      <c r="H11" s="245">
        <v>7</v>
      </c>
      <c r="I11" s="244" t="s">
        <v>185</v>
      </c>
      <c r="J11" s="245">
        <v>9</v>
      </c>
      <c r="K11" s="245">
        <v>10</v>
      </c>
      <c r="L11" s="245">
        <v>11</v>
      </c>
      <c r="M11" s="245">
        <v>12</v>
      </c>
      <c r="N11" s="245">
        <v>13</v>
      </c>
      <c r="O11" s="245">
        <v>14</v>
      </c>
      <c r="P11" s="245">
        <v>15</v>
      </c>
      <c r="Q11" s="245">
        <v>16</v>
      </c>
      <c r="R11" s="245">
        <v>17</v>
      </c>
      <c r="S11" s="245">
        <v>18</v>
      </c>
      <c r="T11" s="245">
        <v>19</v>
      </c>
      <c r="U11" s="245">
        <v>20</v>
      </c>
      <c r="V11" s="245">
        <v>21</v>
      </c>
      <c r="W11" s="245">
        <v>22</v>
      </c>
      <c r="X11" s="245">
        <v>23</v>
      </c>
      <c r="Y11" s="245">
        <v>24</v>
      </c>
      <c r="Z11" s="245">
        <v>25</v>
      </c>
      <c r="AA11" s="245">
        <v>26</v>
      </c>
      <c r="AB11" s="245">
        <v>27</v>
      </c>
      <c r="AC11" s="245">
        <v>28</v>
      </c>
      <c r="AD11" s="245">
        <v>29</v>
      </c>
      <c r="AE11" s="244">
        <v>30</v>
      </c>
      <c r="AF11" s="245">
        <v>31</v>
      </c>
      <c r="AG11" s="201"/>
      <c r="AH11" s="202"/>
      <c r="AI11" s="202"/>
      <c r="AJ11" s="203"/>
      <c r="AK11" s="203"/>
    </row>
    <row r="12" spans="1:37" ht="91.15" customHeight="1" x14ac:dyDescent="0.2">
      <c r="A12" s="241" t="str">
        <f>'01.TCD'!A10</f>
        <v>UBND xã A</v>
      </c>
      <c r="B12" s="242">
        <f>C12+D12</f>
        <v>0</v>
      </c>
      <c r="C12" s="246">
        <v>0</v>
      </c>
      <c r="D12" s="246">
        <v>0</v>
      </c>
      <c r="E12" s="242">
        <f>'03.XLD'!V9</f>
        <v>0</v>
      </c>
      <c r="F12" s="246">
        <v>0</v>
      </c>
      <c r="G12" s="246">
        <v>0</v>
      </c>
      <c r="H12" s="246">
        <v>0</v>
      </c>
      <c r="I12" s="243">
        <f>Z12+AB12+AD12</f>
        <v>0</v>
      </c>
      <c r="J12" s="246">
        <v>0</v>
      </c>
      <c r="K12" s="246">
        <v>0</v>
      </c>
      <c r="L12" s="247">
        <v>0</v>
      </c>
      <c r="M12" s="248">
        <v>0</v>
      </c>
      <c r="N12" s="247">
        <v>0</v>
      </c>
      <c r="O12" s="248">
        <v>0</v>
      </c>
      <c r="P12" s="247">
        <v>0</v>
      </c>
      <c r="Q12" s="248">
        <v>0</v>
      </c>
      <c r="R12" s="248">
        <v>0</v>
      </c>
      <c r="S12" s="248">
        <v>0</v>
      </c>
      <c r="T12" s="248">
        <v>0</v>
      </c>
      <c r="U12" s="248">
        <v>0</v>
      </c>
      <c r="V12" s="248">
        <v>0</v>
      </c>
      <c r="W12" s="248">
        <v>0</v>
      </c>
      <c r="X12" s="248">
        <v>0</v>
      </c>
      <c r="Y12" s="246">
        <v>0</v>
      </c>
      <c r="Z12" s="246">
        <v>0</v>
      </c>
      <c r="AA12" s="246">
        <v>0</v>
      </c>
      <c r="AB12" s="246">
        <v>0</v>
      </c>
      <c r="AC12" s="246">
        <v>0</v>
      </c>
      <c r="AD12" s="246">
        <v>0</v>
      </c>
      <c r="AE12" s="246">
        <v>0</v>
      </c>
      <c r="AF12" s="249">
        <v>0</v>
      </c>
      <c r="AG12" s="204">
        <f>'01.TCD'!$AE$10</f>
        <v>45884</v>
      </c>
      <c r="AH12" s="204">
        <f>'01.TCD'!$AF$10</f>
        <v>45853</v>
      </c>
      <c r="AI12" s="204">
        <f>'01.TCD'!$AG$10</f>
        <v>45883</v>
      </c>
      <c r="AJ12" s="205" t="str">
        <f>'01.TCD'!$M$4</f>
        <v>…./BC-…</v>
      </c>
      <c r="AK12" s="205" t="str">
        <f>IF(OR(ISNUMBER(SEARCH("Sở",'01.TCD'!$A$10)),ISNUMBER(SEARCH("Ban",'01.TCD'!$A$10)),ISNUMBER(SEARCH("Thanh tra",'01.TCD'!$A$10))),"Sở, ngành",IF(ISNUMBER(SEARCH("UBND",'01.TCD'!$A$10)),"Cấp xã","Khác"))</f>
        <v>Cấp xã</v>
      </c>
    </row>
    <row r="13" spans="1:37" ht="37.5" customHeight="1" x14ac:dyDescent="0.2">
      <c r="A13" s="24"/>
      <c r="B13" s="208" t="str">
        <f>IF(B12&lt;&gt;'01.XLD'!Q11,"Xem lại","")</f>
        <v/>
      </c>
      <c r="C13" s="25"/>
      <c r="D13" s="25"/>
      <c r="E13" s="25"/>
      <c r="F13" s="25"/>
      <c r="G13" s="208" t="str">
        <f>IF(AND(G12=SUM(H12:K12),G12=SUM(AE12:AF12),G12&gt;=(Y12+AA12+AC12)),"","Xem lại")</f>
        <v/>
      </c>
      <c r="H13" s="25"/>
      <c r="I13" s="25"/>
      <c r="J13" s="25"/>
      <c r="K13" s="25"/>
      <c r="L13" s="38"/>
      <c r="M13" s="40"/>
      <c r="N13" s="38"/>
      <c r="O13" s="40"/>
      <c r="P13" s="38"/>
      <c r="Q13" s="40"/>
      <c r="R13" s="8"/>
      <c r="S13" s="8"/>
      <c r="T13" s="8"/>
      <c r="U13" s="209" t="str">
        <f>IF(U12&gt;T12,"Xem lại","")</f>
        <v/>
      </c>
      <c r="V13" s="8"/>
      <c r="W13" s="8"/>
      <c r="X13" s="209" t="str">
        <f>IF(X12&gt;W12,"Xem lại","")</f>
        <v/>
      </c>
      <c r="Y13"/>
      <c r="Z13"/>
      <c r="AA13"/>
      <c r="AB13"/>
      <c r="AC13"/>
      <c r="AD13"/>
      <c r="AE13"/>
      <c r="AF13"/>
    </row>
    <row r="14" spans="1:37" s="225" customFormat="1" ht="13.5" customHeight="1" x14ac:dyDescent="0.2">
      <c r="A14" s="223" t="s">
        <v>184</v>
      </c>
      <c r="B14" s="224"/>
      <c r="L14" s="226"/>
      <c r="M14" s="227"/>
      <c r="N14" s="226"/>
      <c r="O14" s="227"/>
      <c r="P14" s="226"/>
      <c r="Q14" s="227"/>
      <c r="U14" s="228"/>
      <c r="V14" s="228"/>
      <c r="W14" s="228"/>
      <c r="X14" s="228"/>
      <c r="Y14" s="228"/>
      <c r="Z14" s="228"/>
      <c r="AA14" s="228"/>
      <c r="AB14" s="229"/>
      <c r="AC14" s="229"/>
      <c r="AD14" s="229"/>
      <c r="AE14" s="229"/>
      <c r="AF14" s="228"/>
    </row>
    <row r="15" spans="1:37" s="225" customFormat="1" ht="11.25" x14ac:dyDescent="0.2">
      <c r="A15" s="224" t="s">
        <v>116</v>
      </c>
      <c r="C15" s="230"/>
      <c r="D15" s="230"/>
      <c r="E15" s="230"/>
      <c r="F15" s="230"/>
      <c r="G15" s="230"/>
      <c r="L15" s="226"/>
      <c r="M15" s="227"/>
      <c r="N15" s="226"/>
      <c r="O15" s="227"/>
      <c r="P15" s="226"/>
      <c r="Q15" s="227"/>
      <c r="Y15" s="228"/>
      <c r="Z15" s="228"/>
      <c r="AA15" s="228"/>
      <c r="AB15" s="228"/>
      <c r="AC15" s="228"/>
      <c r="AD15" s="228"/>
      <c r="AE15" s="228"/>
      <c r="AF15" s="228"/>
    </row>
    <row r="16" spans="1:37" s="225" customFormat="1" ht="11.25" x14ac:dyDescent="0.2">
      <c r="A16" s="231" t="s">
        <v>33</v>
      </c>
      <c r="B16" s="224"/>
      <c r="C16" s="230"/>
      <c r="D16" s="230"/>
      <c r="E16" s="230"/>
      <c r="F16" s="230"/>
      <c r="G16" s="230"/>
      <c r="L16" s="226"/>
      <c r="M16" s="227"/>
      <c r="N16" s="226"/>
      <c r="O16" s="227"/>
      <c r="P16" s="226"/>
      <c r="Q16" s="227"/>
      <c r="Y16" s="228"/>
      <c r="Z16" s="228"/>
      <c r="AA16" s="228"/>
      <c r="AB16" s="228"/>
      <c r="AC16" s="228"/>
      <c r="AD16" s="228"/>
      <c r="AE16" s="228"/>
      <c r="AF16" s="228"/>
    </row>
    <row r="17" spans="1:37" s="225" customFormat="1" ht="11.25" x14ac:dyDescent="0.2">
      <c r="A17" s="232" t="s">
        <v>336</v>
      </c>
      <c r="B17" s="233"/>
      <c r="C17" s="230"/>
      <c r="D17" s="230"/>
      <c r="E17" s="230"/>
      <c r="F17" s="230"/>
      <c r="G17" s="230"/>
      <c r="L17" s="226"/>
      <c r="M17" s="227"/>
      <c r="N17" s="226"/>
      <c r="O17" s="227"/>
      <c r="P17" s="226"/>
      <c r="Q17" s="227"/>
    </row>
    <row r="18" spans="1:37" s="225" customFormat="1" ht="11.25" x14ac:dyDescent="0.2">
      <c r="A18" s="232" t="s">
        <v>337</v>
      </c>
      <c r="B18" s="233"/>
      <c r="C18" s="232"/>
      <c r="D18" s="232"/>
      <c r="E18" s="232"/>
      <c r="F18" s="232"/>
      <c r="G18" s="232"/>
      <c r="H18" s="232"/>
      <c r="I18" s="232"/>
      <c r="J18" s="232"/>
      <c r="K18" s="232"/>
      <c r="L18" s="234"/>
      <c r="M18" s="235"/>
      <c r="N18" s="234"/>
      <c r="O18" s="235"/>
      <c r="P18" s="234"/>
      <c r="Q18" s="235"/>
      <c r="R18" s="232"/>
      <c r="S18" s="232"/>
      <c r="T18" s="232"/>
      <c r="U18" s="232"/>
      <c r="V18" s="232"/>
      <c r="W18" s="232"/>
      <c r="X18" s="232"/>
      <c r="Y18" s="232"/>
      <c r="Z18" s="236"/>
      <c r="AA18" s="236"/>
    </row>
    <row r="19" spans="1:37" s="225" customFormat="1" ht="11.25" x14ac:dyDescent="0.2">
      <c r="A19" s="232" t="s">
        <v>179</v>
      </c>
      <c r="B19" s="233"/>
      <c r="C19" s="230"/>
      <c r="D19" s="230"/>
      <c r="E19" s="230"/>
      <c r="F19" s="230"/>
      <c r="G19" s="230"/>
      <c r="L19" s="226"/>
      <c r="M19" s="227"/>
      <c r="N19" s="226"/>
      <c r="O19" s="227"/>
      <c r="P19" s="226"/>
      <c r="Q19" s="227"/>
    </row>
    <row r="20" spans="1:37" s="225" customFormat="1" ht="11.25" x14ac:dyDescent="0.2">
      <c r="A20" s="232" t="s">
        <v>212</v>
      </c>
      <c r="B20" s="233"/>
      <c r="C20" s="232"/>
      <c r="D20" s="232"/>
      <c r="E20" s="232"/>
      <c r="F20" s="232"/>
      <c r="G20" s="232"/>
      <c r="H20" s="232"/>
      <c r="I20" s="232"/>
      <c r="J20" s="232"/>
      <c r="K20" s="232"/>
      <c r="L20" s="234"/>
      <c r="M20" s="235"/>
      <c r="N20" s="234"/>
      <c r="O20" s="235"/>
      <c r="P20" s="234"/>
      <c r="Q20" s="235"/>
      <c r="R20" s="232"/>
      <c r="S20" s="232"/>
      <c r="T20" s="232"/>
      <c r="U20" s="232"/>
      <c r="V20" s="232"/>
      <c r="W20" s="232"/>
      <c r="X20" s="232"/>
      <c r="Y20" s="232"/>
      <c r="Z20" s="236"/>
    </row>
    <row r="21" spans="1:37" s="225" customFormat="1" ht="11.25" x14ac:dyDescent="0.2">
      <c r="A21" s="232" t="s">
        <v>186</v>
      </c>
      <c r="B21" s="233"/>
      <c r="C21" s="232"/>
      <c r="D21" s="232"/>
      <c r="E21" s="232"/>
      <c r="F21" s="232"/>
      <c r="G21" s="232"/>
      <c r="H21" s="232"/>
      <c r="I21" s="232"/>
      <c r="J21" s="232"/>
      <c r="K21" s="232"/>
      <c r="L21" s="234"/>
      <c r="M21" s="235"/>
      <c r="N21" s="234"/>
      <c r="O21" s="235"/>
      <c r="P21" s="234"/>
      <c r="Q21" s="235"/>
      <c r="R21" s="232"/>
      <c r="S21" s="232"/>
      <c r="T21" s="232"/>
      <c r="U21" s="232"/>
      <c r="V21" s="232"/>
      <c r="W21" s="232"/>
      <c r="X21" s="232"/>
      <c r="Y21" s="232"/>
      <c r="Z21" s="236"/>
    </row>
    <row r="22" spans="1:37" s="225" customFormat="1" ht="11.25" x14ac:dyDescent="0.2">
      <c r="A22" s="237" t="s">
        <v>187</v>
      </c>
      <c r="B22" s="233"/>
      <c r="C22" s="232"/>
      <c r="D22" s="232"/>
      <c r="E22" s="232"/>
      <c r="F22" s="232"/>
      <c r="G22" s="232"/>
      <c r="H22" s="232"/>
      <c r="I22" s="232"/>
      <c r="J22" s="232"/>
      <c r="K22" s="232"/>
      <c r="L22" s="234"/>
      <c r="M22" s="235"/>
      <c r="N22" s="234"/>
      <c r="O22" s="235"/>
      <c r="P22" s="234"/>
      <c r="Q22" s="235"/>
      <c r="R22" s="232"/>
      <c r="S22" s="232"/>
      <c r="T22" s="232"/>
      <c r="U22" s="232"/>
      <c r="V22" s="232"/>
      <c r="W22" s="232"/>
      <c r="X22" s="232"/>
      <c r="Y22" s="232"/>
      <c r="Z22" s="236"/>
    </row>
    <row r="23" spans="1:37" s="225" customFormat="1" ht="11.25" x14ac:dyDescent="0.2">
      <c r="A23" s="236" t="s">
        <v>327</v>
      </c>
      <c r="B23" s="233"/>
      <c r="C23" s="236"/>
      <c r="D23" s="236"/>
      <c r="E23" s="236"/>
      <c r="F23" s="236"/>
      <c r="G23" s="236"/>
      <c r="H23" s="236"/>
      <c r="I23" s="236"/>
      <c r="J23" s="236"/>
      <c r="K23" s="236"/>
      <c r="L23" s="238"/>
      <c r="M23" s="239"/>
      <c r="N23" s="238"/>
      <c r="O23" s="239"/>
      <c r="P23" s="238"/>
      <c r="Q23" s="239"/>
      <c r="R23" s="236"/>
      <c r="S23" s="236"/>
      <c r="T23" s="236"/>
      <c r="U23" s="236"/>
      <c r="V23" s="236"/>
      <c r="W23" s="236"/>
      <c r="X23" s="236"/>
      <c r="Y23" s="236"/>
      <c r="Z23" s="236"/>
    </row>
    <row r="24" spans="1:37" s="225" customFormat="1" ht="11.25" x14ac:dyDescent="0.2">
      <c r="A24" s="236" t="s">
        <v>328</v>
      </c>
      <c r="B24" s="233"/>
      <c r="C24" s="236"/>
      <c r="D24" s="236"/>
      <c r="E24" s="236"/>
      <c r="F24" s="236"/>
      <c r="G24" s="236"/>
      <c r="H24" s="236"/>
      <c r="I24" s="236"/>
      <c r="J24" s="236"/>
      <c r="K24" s="236"/>
      <c r="L24" s="238"/>
      <c r="M24" s="239"/>
      <c r="N24" s="238"/>
      <c r="O24" s="239"/>
      <c r="P24" s="238"/>
      <c r="Q24" s="239"/>
      <c r="R24" s="236"/>
      <c r="S24" s="236"/>
      <c r="T24" s="236"/>
      <c r="U24" s="236"/>
      <c r="V24" s="236"/>
      <c r="W24" s="236"/>
      <c r="X24" s="236"/>
      <c r="Y24" s="236"/>
      <c r="Z24" s="236"/>
    </row>
    <row r="25" spans="1:37" s="225" customFormat="1" ht="11.25" x14ac:dyDescent="0.2">
      <c r="A25" s="232" t="s">
        <v>188</v>
      </c>
      <c r="B25" s="233"/>
      <c r="C25" s="232"/>
      <c r="D25" s="232"/>
      <c r="E25" s="232"/>
      <c r="F25" s="232"/>
      <c r="G25" s="232"/>
      <c r="H25" s="232"/>
      <c r="I25" s="232"/>
      <c r="J25" s="232"/>
      <c r="K25" s="232"/>
      <c r="L25" s="234"/>
      <c r="M25" s="235"/>
      <c r="N25" s="234"/>
      <c r="O25" s="235"/>
      <c r="P25" s="234"/>
      <c r="Q25" s="235"/>
      <c r="R25" s="232"/>
      <c r="S25" s="232"/>
      <c r="T25" s="232"/>
      <c r="U25" s="232"/>
      <c r="V25" s="232"/>
      <c r="W25" s="232"/>
      <c r="X25" s="232"/>
      <c r="Y25" s="232"/>
      <c r="Z25" s="236"/>
      <c r="AA25" s="236"/>
    </row>
    <row r="26" spans="1:37" s="225" customFormat="1" ht="11.25" x14ac:dyDescent="0.2">
      <c r="A26" s="232" t="s">
        <v>189</v>
      </c>
      <c r="B26" s="233"/>
      <c r="C26" s="232"/>
      <c r="D26" s="232"/>
      <c r="E26" s="232"/>
      <c r="F26" s="232"/>
      <c r="G26" s="232"/>
      <c r="H26" s="232"/>
      <c r="I26" s="232"/>
      <c r="J26" s="232"/>
      <c r="K26" s="232"/>
      <c r="L26" s="234"/>
      <c r="M26" s="235"/>
      <c r="N26" s="234"/>
      <c r="O26" s="235"/>
      <c r="P26" s="234"/>
      <c r="Q26" s="235"/>
      <c r="R26" s="232"/>
      <c r="S26" s="232"/>
      <c r="T26" s="232"/>
      <c r="U26" s="232"/>
      <c r="V26" s="232"/>
      <c r="W26" s="232"/>
      <c r="X26" s="232"/>
      <c r="Y26" s="232"/>
    </row>
    <row r="27" spans="1:37" s="225" customFormat="1" ht="11.25" x14ac:dyDescent="0.2">
      <c r="A27" s="232" t="s">
        <v>190</v>
      </c>
      <c r="B27" s="233"/>
      <c r="C27" s="230"/>
      <c r="D27" s="230"/>
      <c r="E27" s="230"/>
      <c r="F27" s="230"/>
      <c r="G27" s="230"/>
      <c r="L27" s="226"/>
      <c r="M27" s="227"/>
      <c r="N27" s="226"/>
      <c r="O27" s="227"/>
      <c r="P27" s="226"/>
      <c r="Q27" s="227"/>
    </row>
    <row r="28" spans="1:37" s="225" customFormat="1" ht="11.25" x14ac:dyDescent="0.2">
      <c r="A28" s="232" t="s">
        <v>191</v>
      </c>
      <c r="B28" s="233"/>
      <c r="C28" s="230"/>
      <c r="D28" s="230"/>
      <c r="E28" s="230"/>
      <c r="F28" s="230"/>
      <c r="G28" s="230"/>
      <c r="L28" s="226"/>
      <c r="M28" s="227"/>
      <c r="N28" s="226"/>
      <c r="O28" s="227"/>
      <c r="P28" s="226"/>
      <c r="Q28" s="227"/>
    </row>
    <row r="29" spans="1:37" s="225" customFormat="1" ht="11.25" x14ac:dyDescent="0.2">
      <c r="A29" s="232" t="s">
        <v>192</v>
      </c>
      <c r="B29" s="233"/>
      <c r="C29" s="230"/>
      <c r="D29" s="230"/>
      <c r="E29" s="230"/>
      <c r="F29" s="230"/>
      <c r="G29" s="230"/>
      <c r="L29" s="226"/>
      <c r="M29" s="227"/>
      <c r="N29" s="226"/>
      <c r="O29" s="227"/>
      <c r="P29" s="226"/>
      <c r="Q29" s="227"/>
    </row>
    <row r="30" spans="1:37" s="225" customFormat="1" ht="11.25" x14ac:dyDescent="0.2">
      <c r="A30" s="240" t="s">
        <v>329</v>
      </c>
      <c r="B30" s="233"/>
      <c r="D30" s="230"/>
      <c r="E30" s="230"/>
      <c r="L30" s="226"/>
      <c r="M30" s="227"/>
      <c r="N30" s="226"/>
      <c r="O30" s="227"/>
      <c r="P30" s="226"/>
      <c r="Q30" s="227"/>
    </row>
    <row r="31" spans="1:37" s="216" customFormat="1" x14ac:dyDescent="0.2">
      <c r="A31" s="102"/>
      <c r="B31" s="102"/>
      <c r="C31" s="102"/>
      <c r="D31" s="102"/>
      <c r="E31" s="102"/>
      <c r="F31" s="102"/>
      <c r="G31" s="102"/>
      <c r="H31" s="102"/>
      <c r="I31" s="102"/>
      <c r="J31" s="102"/>
      <c r="K31" s="102"/>
      <c r="L31" s="217"/>
      <c r="N31" s="39"/>
      <c r="P31" s="39"/>
      <c r="R31" s="96"/>
      <c r="S31" s="96"/>
      <c r="T31" s="96"/>
      <c r="U31" s="96"/>
      <c r="V31" s="96"/>
      <c r="W31" s="96"/>
      <c r="X31" s="96"/>
      <c r="Y31" s="102"/>
      <c r="Z31" s="102"/>
      <c r="AA31" s="102"/>
      <c r="AB31" s="102"/>
      <c r="AC31" s="102"/>
      <c r="AD31" s="102"/>
      <c r="AE31" s="102"/>
      <c r="AF31" s="102"/>
      <c r="AG31" s="102"/>
      <c r="AH31" s="102"/>
      <c r="AI31" s="102"/>
      <c r="AJ31" s="102"/>
      <c r="AK31" s="102"/>
    </row>
    <row r="32" spans="1:37" s="216" customFormat="1" x14ac:dyDescent="0.2">
      <c r="A32" s="102"/>
      <c r="B32" s="102"/>
      <c r="C32" s="102"/>
      <c r="D32" s="102"/>
      <c r="E32" s="102"/>
      <c r="F32" s="102"/>
      <c r="G32" s="102"/>
      <c r="H32" s="102"/>
      <c r="I32" s="102"/>
      <c r="J32" s="102"/>
      <c r="K32" s="102"/>
      <c r="L32" s="217"/>
      <c r="N32" s="39"/>
      <c r="P32" s="39"/>
      <c r="R32" s="96"/>
      <c r="S32" s="96"/>
      <c r="T32" s="96"/>
      <c r="U32" s="96"/>
      <c r="V32" s="96"/>
      <c r="W32" s="96"/>
      <c r="X32" s="96"/>
      <c r="Y32" s="102"/>
      <c r="Z32" s="102"/>
      <c r="AA32" s="102"/>
      <c r="AB32" s="102"/>
      <c r="AC32" s="102"/>
      <c r="AD32" s="102"/>
      <c r="AE32" s="102"/>
      <c r="AF32" s="102"/>
      <c r="AG32" s="102"/>
      <c r="AH32" s="102"/>
      <c r="AI32" s="102"/>
      <c r="AJ32" s="102"/>
      <c r="AK32" s="102"/>
    </row>
  </sheetData>
  <sheetProtection algorithmName="SHA-512" hashValue="WaWboA6I4oUooGsfaYrHSm2ouXp6Z/BTTP4kWLjkCT+4kmGw2bZzvPebc3cbvSX/DLMiGtDcCuxckTGJ4aMfWg==" saltValue="LkeFT1sQgVuXt/0Szh+F6A==" spinCount="100000" sheet="1" objects="1" scenarios="1"/>
  <mergeCells count="51">
    <mergeCell ref="A1:K1"/>
    <mergeCell ref="A2:AF2"/>
    <mergeCell ref="J3:P3"/>
    <mergeCell ref="Q3:T3"/>
    <mergeCell ref="P4:Q4"/>
    <mergeCell ref="G4:K4"/>
    <mergeCell ref="L4:N4"/>
    <mergeCell ref="S4:AB4"/>
    <mergeCell ref="A6:A10"/>
    <mergeCell ref="B6:D6"/>
    <mergeCell ref="E6:E10"/>
    <mergeCell ref="F6:F10"/>
    <mergeCell ref="G6:X6"/>
    <mergeCell ref="V7:X7"/>
    <mergeCell ref="N8:O8"/>
    <mergeCell ref="P8:Q8"/>
    <mergeCell ref="T8:T10"/>
    <mergeCell ref="U8:U10"/>
    <mergeCell ref="M8:M10"/>
    <mergeCell ref="AE6:AF6"/>
    <mergeCell ref="B7:B10"/>
    <mergeCell ref="C7:C10"/>
    <mergeCell ref="D7:D10"/>
    <mergeCell ref="G7:K7"/>
    <mergeCell ref="L7:M7"/>
    <mergeCell ref="N7:Q7"/>
    <mergeCell ref="R7:R10"/>
    <mergeCell ref="S7:S10"/>
    <mergeCell ref="T7:U7"/>
    <mergeCell ref="Y6:AD6"/>
    <mergeCell ref="Y7:Y10"/>
    <mergeCell ref="Z7:Z10"/>
    <mergeCell ref="AA7:AA10"/>
    <mergeCell ref="AC7:AC10"/>
    <mergeCell ref="AB7:AB10"/>
    <mergeCell ref="AE7:AE10"/>
    <mergeCell ref="AF7:AF10"/>
    <mergeCell ref="G8:G10"/>
    <mergeCell ref="H8:H10"/>
    <mergeCell ref="I8:I10"/>
    <mergeCell ref="J8:J10"/>
    <mergeCell ref="K8:K10"/>
    <mergeCell ref="V8:V10"/>
    <mergeCell ref="W8:W10"/>
    <mergeCell ref="X8:X10"/>
    <mergeCell ref="N9:N10"/>
    <mergeCell ref="O9:O10"/>
    <mergeCell ref="P9:P10"/>
    <mergeCell ref="Q9:Q10"/>
    <mergeCell ref="L8:L10"/>
    <mergeCell ref="AD7:AD10"/>
  </mergeCells>
  <conditionalFormatting sqref="A13:AF13">
    <cfRule type="containsText" dxfId="0" priority="1" operator="containsText" text="Xem lại">
      <formula>NOT(ISERROR(SEARCH("Xem lại",A13)))</formula>
    </cfRule>
  </conditionalFormatting>
  <dataValidations count="5">
    <dataValidation allowBlank="1" showInputMessage="1" showErrorMessage="1" promptTitle="Cảnh báo!" prompt="Không nhập vào ô này" sqref="I12 A12" xr:uid="{BDC137F9-2AF6-4550-8FF9-54F651B0CBAC}"/>
    <dataValidation allowBlank="1" showInputMessage="1" showErrorMessage="1" promptTitle="Cảnh báo" prompt="Không nhập vào ô này!" sqref="J3:T3 L4:N4 P4:Q4 S4:AB4" xr:uid="{4CE529FD-928F-4B76-9B9E-D4C7A959CD1A}"/>
    <dataValidation allowBlank="1" showInputMessage="1" showErrorMessage="1" promptTitle="Cảnh báo!" prompt="Không nhập vào ô này. Ô này = ô Q9 (Cột 16 thuộc Biểu 01/XLD)" sqref="B12" xr:uid="{6867B52A-2759-4D86-B760-5AA313A17827}"/>
    <dataValidation allowBlank="1" showInputMessage="1" showErrorMessage="1" promptTitle="Lưu ý" prompt="Ô này được lấy tự động từ ô V9 (Cột 21 thuộc biểu 03/XLD" sqref="E12" xr:uid="{C1306B17-6EB4-4ABD-B929-3EDBB3740BBB}"/>
    <dataValidation allowBlank="1" showInputMessage="1" showErrorMessage="1" promptTitle="Lưu ý" prompt="Ô này phải đủ CÁC điều kiện = tổng các ô (7) + (8) + (9) + (10) VÀ= ô (30) + (31) VÀ &gt;= Cột (24) + (26) + (28) " sqref="G12" xr:uid="{862903D7-A4FE-4962-83C6-32242E447378}"/>
  </dataValidations>
  <pageMargins left="0.25" right="0.25" top="0.5" bottom="0.25" header="0.3" footer="0.3"/>
  <pageSetup paperSize="9" scale="84" fitToHeight="0" orientation="landscape" r:id="rId1"/>
  <colBreaks count="1" manualBreakCount="1">
    <brk id="3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AE23"/>
  <sheetViews>
    <sheetView showGridLines="0" zoomScale="124" zoomScaleNormal="124" zoomScaleSheetLayoutView="130" workbookViewId="0">
      <selection activeCell="K11" sqref="K11"/>
    </sheetView>
  </sheetViews>
  <sheetFormatPr defaultRowHeight="12.75" x14ac:dyDescent="0.2"/>
  <cols>
    <col min="1" max="1" width="13.28515625" customWidth="1"/>
    <col min="2" max="2" width="6" style="42" customWidth="1"/>
    <col min="3" max="3" width="7.140625" style="42" customWidth="1"/>
    <col min="4" max="4" width="6.140625" style="47" customWidth="1"/>
    <col min="5" max="5" width="5.7109375" style="47" customWidth="1"/>
    <col min="6" max="6" width="5.5703125" style="47" customWidth="1"/>
    <col min="7" max="7" width="5.7109375" style="47" customWidth="1"/>
    <col min="8" max="8" width="6.140625" style="42" customWidth="1"/>
    <col min="9" max="9" width="6.85546875" style="42" customWidth="1"/>
    <col min="10" max="10" width="7.42578125" style="47" customWidth="1"/>
    <col min="11" max="11" width="7.85546875" style="47" customWidth="1"/>
    <col min="12" max="13" width="5.28515625" style="47" customWidth="1"/>
    <col min="14" max="15" width="6.7109375" style="42" customWidth="1"/>
    <col min="16" max="16" width="5.140625" style="47" customWidth="1"/>
    <col min="17" max="17" width="4.85546875" style="47" customWidth="1"/>
    <col min="18" max="18" width="5.7109375" style="47" customWidth="1"/>
    <col min="19" max="19" width="5" style="47" customWidth="1"/>
    <col min="20" max="21" width="5.7109375" style="42" customWidth="1"/>
    <col min="22" max="22" width="8.7109375" style="42" customWidth="1"/>
    <col min="23" max="23" width="5.7109375" style="42" customWidth="1"/>
    <col min="24" max="24" width="6.5703125" style="42" customWidth="1"/>
    <col min="25" max="25" width="8.7109375" style="42" customWidth="1"/>
  </cols>
  <sheetData>
    <row r="1" spans="1:31" s="16" customFormat="1" x14ac:dyDescent="0.2">
      <c r="A1" s="61"/>
      <c r="B1" s="75"/>
      <c r="C1" s="41"/>
      <c r="D1" s="81"/>
      <c r="E1" s="81"/>
      <c r="F1" s="81"/>
      <c r="G1" s="81"/>
      <c r="H1" s="41"/>
      <c r="I1" s="41"/>
      <c r="J1" s="81"/>
      <c r="K1" s="81"/>
      <c r="L1" s="81"/>
      <c r="M1" s="81"/>
      <c r="N1" s="41"/>
      <c r="O1" s="41"/>
      <c r="P1" s="81"/>
      <c r="Q1" s="81"/>
      <c r="R1" s="81"/>
      <c r="S1" s="81"/>
      <c r="T1" s="41"/>
      <c r="U1" s="75"/>
      <c r="V1" s="75"/>
      <c r="W1" s="434" t="s">
        <v>125</v>
      </c>
      <c r="X1" s="434"/>
      <c r="Y1" s="434"/>
    </row>
    <row r="2" spans="1:31" s="17" customFormat="1" ht="16.5" customHeight="1" x14ac:dyDescent="0.2">
      <c r="A2" s="301" t="s">
        <v>107</v>
      </c>
      <c r="B2" s="301"/>
      <c r="C2" s="301"/>
      <c r="D2" s="301"/>
      <c r="E2" s="301"/>
      <c r="F2" s="301"/>
      <c r="G2" s="301"/>
      <c r="H2" s="301"/>
      <c r="I2" s="301"/>
      <c r="J2" s="301"/>
      <c r="K2" s="301"/>
      <c r="L2" s="301"/>
      <c r="M2" s="301"/>
      <c r="N2" s="301"/>
      <c r="O2" s="301"/>
      <c r="P2" s="301"/>
      <c r="Q2" s="301"/>
      <c r="R2" s="301"/>
      <c r="S2" s="301"/>
      <c r="T2" s="301"/>
      <c r="U2" s="301"/>
      <c r="V2" s="301"/>
      <c r="W2" s="301"/>
      <c r="X2" s="301"/>
      <c r="Y2" s="301"/>
    </row>
    <row r="3" spans="1:31" s="17" customFormat="1" ht="16.5" customHeight="1" x14ac:dyDescent="0.2">
      <c r="A3" s="109"/>
      <c r="B3" s="109"/>
      <c r="C3" s="109"/>
      <c r="D3" s="109"/>
      <c r="E3" s="109"/>
      <c r="F3" s="111"/>
      <c r="G3" s="327">
        <f>'01.TCD'!$I$3</f>
        <v>45853</v>
      </c>
      <c r="H3" s="327"/>
      <c r="I3" s="327"/>
      <c r="J3" s="327"/>
      <c r="K3" s="327"/>
      <c r="L3" s="327"/>
      <c r="M3" s="327"/>
      <c r="N3" s="328">
        <f>'01.TCD'!$O$3</f>
        <v>45883</v>
      </c>
      <c r="O3" s="328"/>
      <c r="P3" s="328"/>
      <c r="Q3" s="328"/>
      <c r="R3" s="111"/>
      <c r="S3" s="111"/>
      <c r="T3" s="109"/>
      <c r="U3" s="109"/>
      <c r="V3" s="109"/>
      <c r="W3" s="109"/>
      <c r="X3" s="109"/>
      <c r="Y3" s="109"/>
    </row>
    <row r="4" spans="1:31" s="17" customFormat="1" ht="16.5" customHeight="1" x14ac:dyDescent="0.2">
      <c r="A4" s="32"/>
      <c r="B4" s="32"/>
      <c r="C4" s="32"/>
      <c r="D4" s="32"/>
      <c r="E4" s="32"/>
      <c r="F4" s="406" t="str">
        <f>'01.TCD'!$I$4</f>
        <v xml:space="preserve">(Kèm theo Báo cáo số  </v>
      </c>
      <c r="G4" s="406"/>
      <c r="H4" s="406"/>
      <c r="I4" s="406"/>
      <c r="J4" s="407" t="str">
        <f>'01.TCD'!$M$4</f>
        <v>…./BC-…</v>
      </c>
      <c r="K4" s="407"/>
      <c r="L4" s="122" t="str">
        <f>'01.TCD'!$O$4</f>
        <v>ngày</v>
      </c>
      <c r="M4" s="408">
        <f>'01.TCD'!$P$4</f>
        <v>45884</v>
      </c>
      <c r="N4" s="409"/>
      <c r="O4" s="123" t="s">
        <v>374</v>
      </c>
      <c r="P4" s="410" t="str">
        <f>'01.TCD'!$T$4</f>
        <v>UBND xã A)</v>
      </c>
      <c r="Q4" s="410"/>
      <c r="R4" s="410"/>
      <c r="S4" s="410"/>
      <c r="T4" s="410"/>
      <c r="U4" s="410"/>
      <c r="V4" s="410"/>
      <c r="W4" s="410"/>
      <c r="X4" s="410"/>
      <c r="Y4" s="32"/>
    </row>
    <row r="5" spans="1:31" s="17" customFormat="1" ht="16.5" customHeight="1" x14ac:dyDescent="0.2">
      <c r="A5" s="105"/>
      <c r="B5" s="105"/>
      <c r="C5" s="105"/>
      <c r="D5" s="105"/>
      <c r="E5" s="105"/>
      <c r="F5" s="105"/>
      <c r="G5" s="105"/>
      <c r="H5" s="105"/>
      <c r="I5" s="105"/>
      <c r="J5" s="105"/>
      <c r="K5" s="105"/>
      <c r="L5" s="105"/>
      <c r="M5" s="105"/>
      <c r="N5" s="105"/>
      <c r="O5" s="105"/>
      <c r="P5" s="105"/>
      <c r="Q5" s="105"/>
      <c r="R5" s="105"/>
      <c r="S5" s="105"/>
      <c r="T5" s="105"/>
      <c r="U5" s="105"/>
      <c r="V5" s="105"/>
      <c r="W5" s="105"/>
      <c r="X5" s="105"/>
      <c r="Y5" s="105"/>
    </row>
    <row r="6" spans="1:31" x14ac:dyDescent="0.2">
      <c r="A6" s="401" t="s">
        <v>9</v>
      </c>
      <c r="B6" s="397" t="s">
        <v>102</v>
      </c>
      <c r="C6" s="397" t="s">
        <v>193</v>
      </c>
      <c r="D6" s="435" t="s">
        <v>103</v>
      </c>
      <c r="E6" s="435"/>
      <c r="F6" s="435"/>
      <c r="G6" s="435"/>
      <c r="H6" s="343" t="s">
        <v>88</v>
      </c>
      <c r="I6" s="344"/>
      <c r="J6" s="344"/>
      <c r="K6" s="344"/>
      <c r="L6" s="344"/>
      <c r="M6" s="344"/>
      <c r="N6" s="344"/>
      <c r="O6" s="344"/>
      <c r="P6" s="344"/>
      <c r="Q6" s="344"/>
      <c r="R6" s="344"/>
      <c r="S6" s="345"/>
      <c r="T6" s="437" t="s">
        <v>89</v>
      </c>
      <c r="U6" s="438"/>
      <c r="V6" s="439"/>
      <c r="W6" s="437" t="s">
        <v>104</v>
      </c>
      <c r="X6" s="438"/>
      <c r="Y6" s="439"/>
    </row>
    <row r="7" spans="1:31" x14ac:dyDescent="0.2">
      <c r="A7" s="401"/>
      <c r="B7" s="398"/>
      <c r="C7" s="398"/>
      <c r="D7" s="435" t="s">
        <v>91</v>
      </c>
      <c r="E7" s="435"/>
      <c r="F7" s="435" t="s">
        <v>92</v>
      </c>
      <c r="G7" s="435"/>
      <c r="H7" s="343" t="s">
        <v>93</v>
      </c>
      <c r="I7" s="344"/>
      <c r="J7" s="344"/>
      <c r="K7" s="344"/>
      <c r="L7" s="344"/>
      <c r="M7" s="345"/>
      <c r="N7" s="343" t="s">
        <v>94</v>
      </c>
      <c r="O7" s="344"/>
      <c r="P7" s="344"/>
      <c r="Q7" s="344"/>
      <c r="R7" s="344"/>
      <c r="S7" s="345"/>
      <c r="T7" s="397" t="s">
        <v>199</v>
      </c>
      <c r="U7" s="397" t="s">
        <v>200</v>
      </c>
      <c r="V7" s="397" t="s">
        <v>164</v>
      </c>
      <c r="W7" s="397" t="s">
        <v>79</v>
      </c>
      <c r="X7" s="397" t="s">
        <v>331</v>
      </c>
      <c r="Y7" s="397" t="s">
        <v>164</v>
      </c>
    </row>
    <row r="8" spans="1:31" ht="22.5" customHeight="1" x14ac:dyDescent="0.2">
      <c r="A8" s="401"/>
      <c r="B8" s="398"/>
      <c r="C8" s="398"/>
      <c r="D8" s="440" t="s">
        <v>75</v>
      </c>
      <c r="E8" s="440" t="s">
        <v>320</v>
      </c>
      <c r="F8" s="440" t="s">
        <v>75</v>
      </c>
      <c r="G8" s="440" t="s">
        <v>320</v>
      </c>
      <c r="H8" s="397" t="s">
        <v>195</v>
      </c>
      <c r="I8" s="397" t="s">
        <v>196</v>
      </c>
      <c r="J8" s="436" t="s">
        <v>76</v>
      </c>
      <c r="K8" s="436"/>
      <c r="L8" s="436" t="s">
        <v>77</v>
      </c>
      <c r="M8" s="436"/>
      <c r="N8" s="397" t="s">
        <v>197</v>
      </c>
      <c r="O8" s="397" t="s">
        <v>198</v>
      </c>
      <c r="P8" s="436" t="s">
        <v>76</v>
      </c>
      <c r="Q8" s="436"/>
      <c r="R8" s="436" t="s">
        <v>77</v>
      </c>
      <c r="S8" s="436"/>
      <c r="T8" s="398"/>
      <c r="U8" s="398"/>
      <c r="V8" s="398"/>
      <c r="W8" s="398"/>
      <c r="X8" s="398"/>
      <c r="Y8" s="398"/>
    </row>
    <row r="9" spans="1:31" ht="85.5" customHeight="1" x14ac:dyDescent="0.2">
      <c r="A9" s="401"/>
      <c r="B9" s="399"/>
      <c r="C9" s="399"/>
      <c r="D9" s="441"/>
      <c r="E9" s="441"/>
      <c r="F9" s="441"/>
      <c r="G9" s="441"/>
      <c r="H9" s="399"/>
      <c r="I9" s="399"/>
      <c r="J9" s="88" t="s">
        <v>75</v>
      </c>
      <c r="K9" s="88" t="s">
        <v>320</v>
      </c>
      <c r="L9" s="88" t="s">
        <v>75</v>
      </c>
      <c r="M9" s="88" t="s">
        <v>320</v>
      </c>
      <c r="N9" s="399"/>
      <c r="O9" s="399"/>
      <c r="P9" s="88" t="s">
        <v>75</v>
      </c>
      <c r="Q9" s="88" t="s">
        <v>320</v>
      </c>
      <c r="R9" s="88" t="s">
        <v>75</v>
      </c>
      <c r="S9" s="88" t="s">
        <v>320</v>
      </c>
      <c r="T9" s="399"/>
      <c r="U9" s="399"/>
      <c r="V9" s="399"/>
      <c r="W9" s="399"/>
      <c r="X9" s="399"/>
      <c r="Y9" s="399"/>
      <c r="Z9" s="201" t="s">
        <v>373</v>
      </c>
      <c r="AA9" s="202" t="s">
        <v>371</v>
      </c>
      <c r="AB9" s="202" t="s">
        <v>372</v>
      </c>
      <c r="AC9" s="203" t="s">
        <v>378</v>
      </c>
      <c r="AD9" s="203" t="s">
        <v>379</v>
      </c>
      <c r="AE9" s="206"/>
    </row>
    <row r="10" spans="1:31" x14ac:dyDescent="0.2">
      <c r="A10" s="153" t="s">
        <v>8</v>
      </c>
      <c r="B10" s="190">
        <v>1</v>
      </c>
      <c r="C10" s="191">
        <v>2</v>
      </c>
      <c r="D10" s="190">
        <v>3</v>
      </c>
      <c r="E10" s="191">
        <v>4</v>
      </c>
      <c r="F10" s="190">
        <v>5</v>
      </c>
      <c r="G10" s="191">
        <v>6</v>
      </c>
      <c r="H10" s="191">
        <v>7</v>
      </c>
      <c r="I10" s="191">
        <v>8</v>
      </c>
      <c r="J10" s="191">
        <v>9</v>
      </c>
      <c r="K10" s="191">
        <v>10</v>
      </c>
      <c r="L10" s="191">
        <v>11</v>
      </c>
      <c r="M10" s="191">
        <v>12</v>
      </c>
      <c r="N10" s="191">
        <v>13</v>
      </c>
      <c r="O10" s="191">
        <v>14</v>
      </c>
      <c r="P10" s="191">
        <v>15</v>
      </c>
      <c r="Q10" s="191">
        <v>16</v>
      </c>
      <c r="R10" s="191">
        <v>17</v>
      </c>
      <c r="S10" s="191">
        <v>18</v>
      </c>
      <c r="T10" s="191">
        <v>19</v>
      </c>
      <c r="U10" s="191">
        <v>20</v>
      </c>
      <c r="V10" s="191">
        <v>21</v>
      </c>
      <c r="W10" s="191">
        <v>22</v>
      </c>
      <c r="X10" s="191">
        <v>23</v>
      </c>
      <c r="Y10" s="191">
        <v>24</v>
      </c>
      <c r="Z10" s="201"/>
      <c r="AA10" s="202"/>
      <c r="AB10" s="202"/>
      <c r="AC10" s="203"/>
      <c r="AD10" s="203"/>
      <c r="AE10" s="206"/>
    </row>
    <row r="11" spans="1:31" ht="84.95" customHeight="1" x14ac:dyDescent="0.2">
      <c r="A11" s="250" t="str">
        <f>'01.TCD'!A10</f>
        <v>UBND xã A</v>
      </c>
      <c r="B11" s="199">
        <v>0</v>
      </c>
      <c r="C11" s="199">
        <v>0</v>
      </c>
      <c r="D11" s="199">
        <v>0</v>
      </c>
      <c r="E11" s="199">
        <v>0</v>
      </c>
      <c r="F11" s="199">
        <v>0</v>
      </c>
      <c r="G11" s="199">
        <v>0</v>
      </c>
      <c r="H11" s="199">
        <v>0</v>
      </c>
      <c r="I11" s="199">
        <v>0</v>
      </c>
      <c r="J11" s="199">
        <v>0</v>
      </c>
      <c r="K11" s="199">
        <v>0</v>
      </c>
      <c r="L11" s="199">
        <v>0</v>
      </c>
      <c r="M11" s="199">
        <v>0</v>
      </c>
      <c r="N11" s="199">
        <v>0</v>
      </c>
      <c r="O11" s="199">
        <v>0</v>
      </c>
      <c r="P11" s="199">
        <v>0</v>
      </c>
      <c r="Q11" s="199">
        <v>0</v>
      </c>
      <c r="R11" s="199">
        <v>0</v>
      </c>
      <c r="S11" s="199">
        <v>0</v>
      </c>
      <c r="T11" s="199">
        <v>0</v>
      </c>
      <c r="U11" s="199">
        <v>0</v>
      </c>
      <c r="V11" s="199">
        <v>0</v>
      </c>
      <c r="W11" s="199">
        <v>0</v>
      </c>
      <c r="X11" s="199">
        <v>0</v>
      </c>
      <c r="Y11" s="200">
        <v>0</v>
      </c>
      <c r="Z11" s="204">
        <f>'01.TCD'!$AE$10</f>
        <v>45884</v>
      </c>
      <c r="AA11" s="204">
        <f>'01.TCD'!$AF$10</f>
        <v>45853</v>
      </c>
      <c r="AB11" s="204">
        <f>'01.TCD'!$AG$10</f>
        <v>45883</v>
      </c>
      <c r="AC11" s="205" t="str">
        <f>'01.TCD'!$M$4</f>
        <v>…./BC-…</v>
      </c>
      <c r="AD11" s="205" t="str">
        <f>IF(OR(ISNUMBER(SEARCH("Sở",'01.TCD'!$A$10)),ISNUMBER(SEARCH("Ban",'01.TCD'!$A$10)),ISNUMBER(SEARCH("Thanh tra",'01.TCD'!$A$10))),"Sở, ngành",IF(ISNUMBER(SEARCH("UBND",'01.TCD'!$A$10)),"Cấp xã","Khác"))</f>
        <v>Cấp xã</v>
      </c>
      <c r="AE11" s="206"/>
    </row>
    <row r="12" spans="1:31" x14ac:dyDescent="0.2">
      <c r="A12" s="24"/>
      <c r="B12" s="25"/>
      <c r="C12" s="25"/>
      <c r="D12" s="46"/>
      <c r="E12" s="46"/>
      <c r="F12" s="46"/>
      <c r="G12" s="46"/>
      <c r="H12" s="25"/>
      <c r="I12" s="25"/>
      <c r="J12" s="46"/>
      <c r="K12" s="46"/>
      <c r="L12" s="46"/>
      <c r="M12" s="46"/>
      <c r="N12" s="25"/>
      <c r="O12" s="25"/>
      <c r="P12" s="46"/>
      <c r="Q12" s="46"/>
      <c r="R12" s="46"/>
      <c r="S12" s="46"/>
      <c r="T12" s="25"/>
    </row>
    <row r="13" spans="1:31" s="63" customFormat="1" x14ac:dyDescent="0.2">
      <c r="A13" s="27" t="s">
        <v>163</v>
      </c>
      <c r="B13" s="48"/>
      <c r="C13" s="75"/>
      <c r="D13" s="82"/>
      <c r="E13" s="82"/>
      <c r="F13" s="82"/>
      <c r="G13" s="82"/>
      <c r="H13" s="75"/>
      <c r="I13" s="75"/>
      <c r="J13" s="82"/>
      <c r="K13" s="82"/>
      <c r="L13" s="82"/>
      <c r="M13" s="82"/>
      <c r="N13" s="75"/>
      <c r="O13" s="75"/>
      <c r="P13" s="82"/>
      <c r="Q13" s="82"/>
      <c r="R13" s="82"/>
      <c r="S13" s="82"/>
      <c r="T13" s="75"/>
      <c r="U13" s="75"/>
      <c r="V13" s="75"/>
      <c r="W13" s="75"/>
      <c r="X13" s="75"/>
      <c r="Y13" s="75"/>
    </row>
    <row r="14" spans="1:31" s="16" customFormat="1" ht="12" x14ac:dyDescent="0.2">
      <c r="A14" s="124" t="s">
        <v>116</v>
      </c>
      <c r="B14" s="125"/>
      <c r="C14" s="125"/>
      <c r="D14" s="137"/>
      <c r="E14" s="137"/>
      <c r="F14" s="137"/>
      <c r="G14" s="137"/>
      <c r="H14" s="125"/>
      <c r="I14" s="125"/>
      <c r="J14" s="137"/>
      <c r="K14" s="137"/>
      <c r="L14" s="137"/>
      <c r="M14" s="137"/>
      <c r="N14" s="125"/>
      <c r="O14" s="125"/>
      <c r="P14" s="137"/>
      <c r="Q14" s="137"/>
      <c r="R14" s="137"/>
      <c r="S14" s="137"/>
      <c r="T14" s="125"/>
      <c r="U14" s="125"/>
      <c r="V14" s="125"/>
      <c r="W14" s="125"/>
      <c r="X14" s="125"/>
      <c r="Y14" s="125"/>
    </row>
    <row r="15" spans="1:31" s="16" customFormat="1" ht="12" x14ac:dyDescent="0.2">
      <c r="A15" s="396" t="s">
        <v>33</v>
      </c>
      <c r="B15" s="396"/>
      <c r="C15" s="396"/>
      <c r="D15" s="396"/>
      <c r="E15" s="396"/>
      <c r="F15" s="396"/>
      <c r="G15" s="396"/>
      <c r="H15" s="396"/>
      <c r="I15" s="396"/>
      <c r="J15" s="396"/>
      <c r="K15" s="396"/>
      <c r="L15" s="396"/>
      <c r="M15" s="396"/>
      <c r="N15" s="396"/>
      <c r="O15" s="396"/>
      <c r="P15" s="396"/>
      <c r="Q15" s="396"/>
      <c r="R15" s="396"/>
      <c r="S15" s="396"/>
      <c r="T15" s="396"/>
      <c r="U15" s="396"/>
      <c r="V15" s="396"/>
      <c r="W15" s="396"/>
      <c r="X15" s="396"/>
      <c r="Y15" s="396"/>
    </row>
    <row r="16" spans="1:31" s="16" customFormat="1" ht="30" customHeight="1" x14ac:dyDescent="0.2">
      <c r="A16" s="396" t="s">
        <v>201</v>
      </c>
      <c r="B16" s="396"/>
      <c r="C16" s="396"/>
      <c r="D16" s="396"/>
      <c r="E16" s="396"/>
      <c r="F16" s="396"/>
      <c r="G16" s="396"/>
      <c r="H16" s="396"/>
      <c r="I16" s="396"/>
      <c r="J16" s="396"/>
      <c r="K16" s="396"/>
      <c r="L16" s="396"/>
      <c r="M16" s="396"/>
      <c r="N16" s="396"/>
      <c r="O16" s="396"/>
      <c r="P16" s="396"/>
      <c r="Q16" s="396"/>
      <c r="R16" s="396"/>
      <c r="S16" s="396"/>
      <c r="T16" s="396"/>
      <c r="U16" s="396"/>
      <c r="V16" s="396"/>
      <c r="W16" s="396"/>
      <c r="X16" s="396"/>
      <c r="Y16" s="396"/>
      <c r="Z16" s="138"/>
      <c r="AA16" s="138"/>
    </row>
    <row r="17" spans="1:28" s="16" customFormat="1" ht="12" x14ac:dyDescent="0.2">
      <c r="A17" s="396" t="s">
        <v>194</v>
      </c>
      <c r="B17" s="396"/>
      <c r="C17" s="396"/>
      <c r="D17" s="396"/>
      <c r="E17" s="396"/>
      <c r="F17" s="396"/>
      <c r="G17" s="396"/>
      <c r="H17" s="396"/>
      <c r="I17" s="396"/>
      <c r="J17" s="396"/>
      <c r="K17" s="396"/>
      <c r="L17" s="396"/>
      <c r="M17" s="396"/>
      <c r="N17" s="396"/>
      <c r="O17" s="396"/>
      <c r="P17" s="396"/>
      <c r="Q17" s="396"/>
      <c r="R17" s="396"/>
      <c r="S17" s="396"/>
      <c r="T17" s="396"/>
      <c r="U17" s="396"/>
      <c r="V17" s="396"/>
      <c r="W17" s="396"/>
      <c r="X17" s="396"/>
      <c r="Y17" s="396"/>
    </row>
    <row r="18" spans="1:28" s="16" customFormat="1" ht="12" x14ac:dyDescent="0.2">
      <c r="A18" s="396" t="s">
        <v>204</v>
      </c>
      <c r="B18" s="396"/>
      <c r="C18" s="396"/>
      <c r="D18" s="396"/>
      <c r="E18" s="396"/>
      <c r="F18" s="396"/>
      <c r="G18" s="396"/>
      <c r="H18" s="396"/>
      <c r="I18" s="396"/>
      <c r="J18" s="396"/>
      <c r="K18" s="396"/>
      <c r="L18" s="396"/>
      <c r="M18" s="396"/>
      <c r="N18" s="396"/>
      <c r="O18" s="396"/>
      <c r="P18" s="396"/>
      <c r="Q18" s="396"/>
      <c r="R18" s="396"/>
      <c r="S18" s="396"/>
      <c r="T18" s="396"/>
      <c r="U18" s="396"/>
      <c r="V18" s="396"/>
      <c r="W18" s="396"/>
      <c r="X18" s="396"/>
      <c r="Y18" s="396"/>
      <c r="Z18" s="138"/>
      <c r="AA18" s="139"/>
      <c r="AB18" s="139"/>
    </row>
    <row r="19" spans="1:28" s="16" customFormat="1" ht="12" x14ac:dyDescent="0.2">
      <c r="A19" s="396" t="s">
        <v>330</v>
      </c>
      <c r="B19" s="396"/>
      <c r="C19" s="396"/>
      <c r="D19" s="396"/>
      <c r="E19" s="396"/>
      <c r="F19" s="396"/>
      <c r="G19" s="396"/>
      <c r="H19" s="396"/>
      <c r="I19" s="396"/>
      <c r="J19" s="396"/>
      <c r="K19" s="396"/>
      <c r="L19" s="396"/>
      <c r="M19" s="396"/>
      <c r="N19" s="396"/>
      <c r="O19" s="396"/>
      <c r="P19" s="396"/>
      <c r="Q19" s="396"/>
      <c r="R19" s="396"/>
      <c r="S19" s="396"/>
      <c r="T19" s="396"/>
      <c r="U19" s="396"/>
      <c r="V19" s="396"/>
      <c r="W19" s="396"/>
      <c r="X19" s="396"/>
      <c r="Y19" s="396"/>
      <c r="Z19" s="138"/>
      <c r="AA19" s="139"/>
      <c r="AB19" s="139"/>
    </row>
    <row r="20" spans="1:28" s="16" customFormat="1" ht="12" x14ac:dyDescent="0.2">
      <c r="A20" s="396" t="s">
        <v>202</v>
      </c>
      <c r="B20" s="396"/>
      <c r="C20" s="396"/>
      <c r="D20" s="396"/>
      <c r="E20" s="396"/>
      <c r="F20" s="396"/>
      <c r="G20" s="396"/>
      <c r="H20" s="396"/>
      <c r="I20" s="396"/>
      <c r="J20" s="396"/>
      <c r="K20" s="396"/>
      <c r="L20" s="396"/>
      <c r="M20" s="396"/>
      <c r="N20" s="396"/>
      <c r="O20" s="396"/>
      <c r="P20" s="396"/>
      <c r="Q20" s="396"/>
      <c r="R20" s="396"/>
      <c r="S20" s="396"/>
      <c r="T20" s="396"/>
      <c r="U20" s="396"/>
      <c r="V20" s="396"/>
      <c r="W20" s="396"/>
      <c r="X20" s="396"/>
      <c r="Y20" s="396"/>
      <c r="Z20" s="138"/>
      <c r="AA20" s="139"/>
      <c r="AB20" s="139"/>
    </row>
    <row r="21" spans="1:28" s="16" customFormat="1" ht="12" x14ac:dyDescent="0.2">
      <c r="A21" s="396" t="s">
        <v>203</v>
      </c>
      <c r="B21" s="396"/>
      <c r="C21" s="396"/>
      <c r="D21" s="396"/>
      <c r="E21" s="396"/>
      <c r="F21" s="396"/>
      <c r="G21" s="396"/>
      <c r="H21" s="396"/>
      <c r="I21" s="396"/>
      <c r="J21" s="396"/>
      <c r="K21" s="396"/>
      <c r="L21" s="396"/>
      <c r="M21" s="396"/>
      <c r="N21" s="396"/>
      <c r="O21" s="396"/>
      <c r="P21" s="396"/>
      <c r="Q21" s="396"/>
      <c r="R21" s="396"/>
      <c r="S21" s="396"/>
      <c r="T21" s="396"/>
      <c r="U21" s="396"/>
      <c r="V21" s="396"/>
      <c r="W21" s="396"/>
      <c r="X21" s="396"/>
      <c r="Y21" s="396"/>
      <c r="Z21" s="138"/>
      <c r="AA21" s="139"/>
      <c r="AB21" s="139"/>
    </row>
    <row r="22" spans="1:28" s="16" customFormat="1" ht="12" x14ac:dyDescent="0.2">
      <c r="A22" s="396" t="s">
        <v>170</v>
      </c>
      <c r="B22" s="396"/>
      <c r="C22" s="396"/>
      <c r="D22" s="396"/>
      <c r="E22" s="396"/>
      <c r="F22" s="396"/>
      <c r="G22" s="396"/>
      <c r="H22" s="396"/>
      <c r="I22" s="396"/>
      <c r="J22" s="396"/>
      <c r="K22" s="396"/>
      <c r="L22" s="396"/>
      <c r="M22" s="396"/>
      <c r="N22" s="396"/>
      <c r="O22" s="396"/>
      <c r="P22" s="396"/>
      <c r="Q22" s="396"/>
      <c r="R22" s="396"/>
      <c r="S22" s="396"/>
      <c r="T22" s="396"/>
      <c r="U22" s="396"/>
      <c r="V22" s="396"/>
      <c r="W22" s="396"/>
      <c r="X22" s="396"/>
      <c r="Y22" s="396"/>
    </row>
    <row r="23" spans="1:28" x14ac:dyDescent="0.2">
      <c r="A23" s="33"/>
      <c r="B23" s="78"/>
      <c r="C23" s="78"/>
      <c r="D23" s="83"/>
      <c r="E23" s="83"/>
      <c r="F23" s="83"/>
      <c r="G23" s="83"/>
      <c r="H23" s="78"/>
      <c r="I23" s="78"/>
      <c r="J23" s="83"/>
      <c r="K23" s="83"/>
      <c r="L23" s="83"/>
      <c r="M23" s="83"/>
      <c r="N23" s="78"/>
      <c r="O23" s="78"/>
      <c r="P23" s="83"/>
      <c r="Q23" s="83"/>
      <c r="R23" s="83"/>
      <c r="S23" s="83"/>
      <c r="T23" s="78"/>
      <c r="U23" s="78"/>
      <c r="V23" s="78"/>
      <c r="W23" s="78"/>
      <c r="X23" s="78"/>
      <c r="Y23" s="78"/>
    </row>
  </sheetData>
  <sheetProtection algorithmName="SHA-512" hashValue="QruH7sEYeBz8L+0gTwZgPDolHGEgMxXXFpnMuZy6H+8nhK5ITEwSzIxJrWTuo+fntCelaKJhiW0JRUYbyAaBEg==" saltValue="Zz73r1gcHwjpdU8tIhU4MQ==" spinCount="100000" sheet="1" objects="1" scenarios="1"/>
  <mergeCells count="45">
    <mergeCell ref="G3:M3"/>
    <mergeCell ref="N3:Q3"/>
    <mergeCell ref="F4:I4"/>
    <mergeCell ref="J4:K4"/>
    <mergeCell ref="M4:N4"/>
    <mergeCell ref="P4:X4"/>
    <mergeCell ref="G8:G9"/>
    <mergeCell ref="D8:D9"/>
    <mergeCell ref="E8:E9"/>
    <mergeCell ref="F8:F9"/>
    <mergeCell ref="X7:X9"/>
    <mergeCell ref="N7:S7"/>
    <mergeCell ref="I8:I9"/>
    <mergeCell ref="J8:K8"/>
    <mergeCell ref="V7:V9"/>
    <mergeCell ref="T6:V6"/>
    <mergeCell ref="P8:Q8"/>
    <mergeCell ref="R8:S8"/>
    <mergeCell ref="H7:M7"/>
    <mergeCell ref="H8:H9"/>
    <mergeCell ref="N8:N9"/>
    <mergeCell ref="W1:Y1"/>
    <mergeCell ref="A2:Y2"/>
    <mergeCell ref="A6:A9"/>
    <mergeCell ref="B6:B9"/>
    <mergeCell ref="C6:C9"/>
    <mergeCell ref="T7:T9"/>
    <mergeCell ref="D7:E7"/>
    <mergeCell ref="H6:S6"/>
    <mergeCell ref="F7:G7"/>
    <mergeCell ref="W7:W9"/>
    <mergeCell ref="L8:M8"/>
    <mergeCell ref="O8:O9"/>
    <mergeCell ref="U7:U9"/>
    <mergeCell ref="D6:G6"/>
    <mergeCell ref="W6:Y6"/>
    <mergeCell ref="Y7:Y9"/>
    <mergeCell ref="A20:Y20"/>
    <mergeCell ref="A21:Y21"/>
    <mergeCell ref="A22:Y22"/>
    <mergeCell ref="A15:Y15"/>
    <mergeCell ref="A16:Y16"/>
    <mergeCell ref="A17:Y17"/>
    <mergeCell ref="A18:Y18"/>
    <mergeCell ref="A19:Y19"/>
  </mergeCells>
  <dataValidations count="1">
    <dataValidation allowBlank="1" showInputMessage="1" showErrorMessage="1" promptTitle="Cảnh báo" prompt="Không nhập vào ô này!" sqref="A11 G3:M3 N3:Q3 J4:K4 M4:N4 P4:X4" xr:uid="{F6CBA0D7-A0C0-46BE-AA13-88C34A12DDFE}"/>
  </dataValidations>
  <printOptions horizontalCentered="1"/>
  <pageMargins left="0.25" right="0.25" top="0.5" bottom="0.25" header="0.3" footer="0.3"/>
  <pageSetup paperSize="9" scale="89" fitToHeight="0" orientation="landscape" r:id="rId1"/>
  <colBreaks count="1" manualBreakCount="1">
    <brk id="25"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5"/>
  <sheetViews>
    <sheetView showGridLines="0" topLeftCell="A6" zoomScale="130" zoomScaleNormal="130" workbookViewId="0">
      <selection activeCell="B11" sqref="B11"/>
    </sheetView>
  </sheetViews>
  <sheetFormatPr defaultRowHeight="9" x14ac:dyDescent="0.15"/>
  <cols>
    <col min="1" max="1" width="7.5703125" style="96" customWidth="1"/>
    <col min="2" max="2" width="9" style="96" customWidth="1"/>
    <col min="3" max="3" width="10.140625" style="96" customWidth="1"/>
    <col min="4" max="4" width="9.5703125" style="96" customWidth="1"/>
    <col min="5" max="5" width="10.7109375" style="96" customWidth="1"/>
    <col min="6" max="6" width="10.85546875" style="96" customWidth="1"/>
    <col min="7" max="7" width="9.7109375" style="96" customWidth="1"/>
    <col min="8" max="8" width="10.5703125" style="96" customWidth="1"/>
    <col min="9" max="10" width="8.140625" style="96" customWidth="1"/>
    <col min="11" max="11" width="7.5703125" style="96" customWidth="1"/>
    <col min="12" max="12" width="10.7109375" style="96" customWidth="1"/>
    <col min="13" max="13" width="12.140625" style="96" customWidth="1"/>
    <col min="14" max="14" width="8.7109375" style="96" customWidth="1"/>
    <col min="15" max="15" width="8.85546875" style="96" customWidth="1"/>
    <col min="16" max="16" width="9.7109375" style="96" customWidth="1"/>
    <col min="17" max="17" width="7.140625" style="96" customWidth="1"/>
    <col min="18" max="18" width="7.28515625" style="96" customWidth="1"/>
    <col min="19" max="256" width="9.140625" style="96"/>
    <col min="257" max="257" width="7.5703125" style="96" customWidth="1"/>
    <col min="258" max="258" width="9" style="96" customWidth="1"/>
    <col min="259" max="259" width="10.140625" style="96" customWidth="1"/>
    <col min="260" max="260" width="9.5703125" style="96" customWidth="1"/>
    <col min="261" max="261" width="7.85546875" style="96" customWidth="1"/>
    <col min="262" max="262" width="9.28515625" style="96" customWidth="1"/>
    <col min="263" max="264" width="8" style="96" customWidth="1"/>
    <col min="265" max="265" width="7.42578125" style="96" customWidth="1"/>
    <col min="266" max="266" width="8.140625" style="96" customWidth="1"/>
    <col min="267" max="268" width="7.5703125" style="96" customWidth="1"/>
    <col min="269" max="269" width="8.7109375" style="96" customWidth="1"/>
    <col min="270" max="270" width="7.5703125" style="96" customWidth="1"/>
    <col min="271" max="271" width="7" style="96" customWidth="1"/>
    <col min="272" max="272" width="7.85546875" style="96" customWidth="1"/>
    <col min="273" max="273" width="7.140625" style="96" customWidth="1"/>
    <col min="274" max="274" width="7.28515625" style="96" customWidth="1"/>
    <col min="275" max="512" width="9.140625" style="96"/>
    <col min="513" max="513" width="7.5703125" style="96" customWidth="1"/>
    <col min="514" max="514" width="9" style="96" customWidth="1"/>
    <col min="515" max="515" width="10.140625" style="96" customWidth="1"/>
    <col min="516" max="516" width="9.5703125" style="96" customWidth="1"/>
    <col min="517" max="517" width="7.85546875" style="96" customWidth="1"/>
    <col min="518" max="518" width="9.28515625" style="96" customWidth="1"/>
    <col min="519" max="520" width="8" style="96" customWidth="1"/>
    <col min="521" max="521" width="7.42578125" style="96" customWidth="1"/>
    <col min="522" max="522" width="8.140625" style="96" customWidth="1"/>
    <col min="523" max="524" width="7.5703125" style="96" customWidth="1"/>
    <col min="525" max="525" width="8.7109375" style="96" customWidth="1"/>
    <col min="526" max="526" width="7.5703125" style="96" customWidth="1"/>
    <col min="527" max="527" width="7" style="96" customWidth="1"/>
    <col min="528" max="528" width="7.85546875" style="96" customWidth="1"/>
    <col min="529" max="529" width="7.140625" style="96" customWidth="1"/>
    <col min="530" max="530" width="7.28515625" style="96" customWidth="1"/>
    <col min="531" max="768" width="9.140625" style="96"/>
    <col min="769" max="769" width="7.5703125" style="96" customWidth="1"/>
    <col min="770" max="770" width="9" style="96" customWidth="1"/>
    <col min="771" max="771" width="10.140625" style="96" customWidth="1"/>
    <col min="772" max="772" width="9.5703125" style="96" customWidth="1"/>
    <col min="773" max="773" width="7.85546875" style="96" customWidth="1"/>
    <col min="774" max="774" width="9.28515625" style="96" customWidth="1"/>
    <col min="775" max="776" width="8" style="96" customWidth="1"/>
    <col min="777" max="777" width="7.42578125" style="96" customWidth="1"/>
    <col min="778" max="778" width="8.140625" style="96" customWidth="1"/>
    <col min="779" max="780" width="7.5703125" style="96" customWidth="1"/>
    <col min="781" max="781" width="8.7109375" style="96" customWidth="1"/>
    <col min="782" max="782" width="7.5703125" style="96" customWidth="1"/>
    <col min="783" max="783" width="7" style="96" customWidth="1"/>
    <col min="784" max="784" width="7.85546875" style="96" customWidth="1"/>
    <col min="785" max="785" width="7.140625" style="96" customWidth="1"/>
    <col min="786" max="786" width="7.28515625" style="96" customWidth="1"/>
    <col min="787" max="1024" width="9.140625" style="96"/>
    <col min="1025" max="1025" width="7.5703125" style="96" customWidth="1"/>
    <col min="1026" max="1026" width="9" style="96" customWidth="1"/>
    <col min="1027" max="1027" width="10.140625" style="96" customWidth="1"/>
    <col min="1028" max="1028" width="9.5703125" style="96" customWidth="1"/>
    <col min="1029" max="1029" width="7.85546875" style="96" customWidth="1"/>
    <col min="1030" max="1030" width="9.28515625" style="96" customWidth="1"/>
    <col min="1031" max="1032" width="8" style="96" customWidth="1"/>
    <col min="1033" max="1033" width="7.42578125" style="96" customWidth="1"/>
    <col min="1034" max="1034" width="8.140625" style="96" customWidth="1"/>
    <col min="1035" max="1036" width="7.5703125" style="96" customWidth="1"/>
    <col min="1037" max="1037" width="8.7109375" style="96" customWidth="1"/>
    <col min="1038" max="1038" width="7.5703125" style="96" customWidth="1"/>
    <col min="1039" max="1039" width="7" style="96" customWidth="1"/>
    <col min="1040" max="1040" width="7.85546875" style="96" customWidth="1"/>
    <col min="1041" max="1041" width="7.140625" style="96" customWidth="1"/>
    <col min="1042" max="1042" width="7.28515625" style="96" customWidth="1"/>
    <col min="1043" max="1280" width="9.140625" style="96"/>
    <col min="1281" max="1281" width="7.5703125" style="96" customWidth="1"/>
    <col min="1282" max="1282" width="9" style="96" customWidth="1"/>
    <col min="1283" max="1283" width="10.140625" style="96" customWidth="1"/>
    <col min="1284" max="1284" width="9.5703125" style="96" customWidth="1"/>
    <col min="1285" max="1285" width="7.85546875" style="96" customWidth="1"/>
    <col min="1286" max="1286" width="9.28515625" style="96" customWidth="1"/>
    <col min="1287" max="1288" width="8" style="96" customWidth="1"/>
    <col min="1289" max="1289" width="7.42578125" style="96" customWidth="1"/>
    <col min="1290" max="1290" width="8.140625" style="96" customWidth="1"/>
    <col min="1291" max="1292" width="7.5703125" style="96" customWidth="1"/>
    <col min="1293" max="1293" width="8.7109375" style="96" customWidth="1"/>
    <col min="1294" max="1294" width="7.5703125" style="96" customWidth="1"/>
    <col min="1295" max="1295" width="7" style="96" customWidth="1"/>
    <col min="1296" max="1296" width="7.85546875" style="96" customWidth="1"/>
    <col min="1297" max="1297" width="7.140625" style="96" customWidth="1"/>
    <col min="1298" max="1298" width="7.28515625" style="96" customWidth="1"/>
    <col min="1299" max="1536" width="9.140625" style="96"/>
    <col min="1537" max="1537" width="7.5703125" style="96" customWidth="1"/>
    <col min="1538" max="1538" width="9" style="96" customWidth="1"/>
    <col min="1539" max="1539" width="10.140625" style="96" customWidth="1"/>
    <col min="1540" max="1540" width="9.5703125" style="96" customWidth="1"/>
    <col min="1541" max="1541" width="7.85546875" style="96" customWidth="1"/>
    <col min="1542" max="1542" width="9.28515625" style="96" customWidth="1"/>
    <col min="1543" max="1544" width="8" style="96" customWidth="1"/>
    <col min="1545" max="1545" width="7.42578125" style="96" customWidth="1"/>
    <col min="1546" max="1546" width="8.140625" style="96" customWidth="1"/>
    <col min="1547" max="1548" width="7.5703125" style="96" customWidth="1"/>
    <col min="1549" max="1549" width="8.7109375" style="96" customWidth="1"/>
    <col min="1550" max="1550" width="7.5703125" style="96" customWidth="1"/>
    <col min="1551" max="1551" width="7" style="96" customWidth="1"/>
    <col min="1552" max="1552" width="7.85546875" style="96" customWidth="1"/>
    <col min="1553" max="1553" width="7.140625" style="96" customWidth="1"/>
    <col min="1554" max="1554" width="7.28515625" style="96" customWidth="1"/>
    <col min="1555" max="1792" width="9.140625" style="96"/>
    <col min="1793" max="1793" width="7.5703125" style="96" customWidth="1"/>
    <col min="1794" max="1794" width="9" style="96" customWidth="1"/>
    <col min="1795" max="1795" width="10.140625" style="96" customWidth="1"/>
    <col min="1796" max="1796" width="9.5703125" style="96" customWidth="1"/>
    <col min="1797" max="1797" width="7.85546875" style="96" customWidth="1"/>
    <col min="1798" max="1798" width="9.28515625" style="96" customWidth="1"/>
    <col min="1799" max="1800" width="8" style="96" customWidth="1"/>
    <col min="1801" max="1801" width="7.42578125" style="96" customWidth="1"/>
    <col min="1802" max="1802" width="8.140625" style="96" customWidth="1"/>
    <col min="1803" max="1804" width="7.5703125" style="96" customWidth="1"/>
    <col min="1805" max="1805" width="8.7109375" style="96" customWidth="1"/>
    <col min="1806" max="1806" width="7.5703125" style="96" customWidth="1"/>
    <col min="1807" max="1807" width="7" style="96" customWidth="1"/>
    <col min="1808" max="1808" width="7.85546875" style="96" customWidth="1"/>
    <col min="1809" max="1809" width="7.140625" style="96" customWidth="1"/>
    <col min="1810" max="1810" width="7.28515625" style="96" customWidth="1"/>
    <col min="1811" max="2048" width="9.140625" style="96"/>
    <col min="2049" max="2049" width="7.5703125" style="96" customWidth="1"/>
    <col min="2050" max="2050" width="9" style="96" customWidth="1"/>
    <col min="2051" max="2051" width="10.140625" style="96" customWidth="1"/>
    <col min="2052" max="2052" width="9.5703125" style="96" customWidth="1"/>
    <col min="2053" max="2053" width="7.85546875" style="96" customWidth="1"/>
    <col min="2054" max="2054" width="9.28515625" style="96" customWidth="1"/>
    <col min="2055" max="2056" width="8" style="96" customWidth="1"/>
    <col min="2057" max="2057" width="7.42578125" style="96" customWidth="1"/>
    <col min="2058" max="2058" width="8.140625" style="96" customWidth="1"/>
    <col min="2059" max="2060" width="7.5703125" style="96" customWidth="1"/>
    <col min="2061" max="2061" width="8.7109375" style="96" customWidth="1"/>
    <col min="2062" max="2062" width="7.5703125" style="96" customWidth="1"/>
    <col min="2063" max="2063" width="7" style="96" customWidth="1"/>
    <col min="2064" max="2064" width="7.85546875" style="96" customWidth="1"/>
    <col min="2065" max="2065" width="7.140625" style="96" customWidth="1"/>
    <col min="2066" max="2066" width="7.28515625" style="96" customWidth="1"/>
    <col min="2067" max="2304" width="9.140625" style="96"/>
    <col min="2305" max="2305" width="7.5703125" style="96" customWidth="1"/>
    <col min="2306" max="2306" width="9" style="96" customWidth="1"/>
    <col min="2307" max="2307" width="10.140625" style="96" customWidth="1"/>
    <col min="2308" max="2308" width="9.5703125" style="96" customWidth="1"/>
    <col min="2309" max="2309" width="7.85546875" style="96" customWidth="1"/>
    <col min="2310" max="2310" width="9.28515625" style="96" customWidth="1"/>
    <col min="2311" max="2312" width="8" style="96" customWidth="1"/>
    <col min="2313" max="2313" width="7.42578125" style="96" customWidth="1"/>
    <col min="2314" max="2314" width="8.140625" style="96" customWidth="1"/>
    <col min="2315" max="2316" width="7.5703125" style="96" customWidth="1"/>
    <col min="2317" max="2317" width="8.7109375" style="96" customWidth="1"/>
    <col min="2318" max="2318" width="7.5703125" style="96" customWidth="1"/>
    <col min="2319" max="2319" width="7" style="96" customWidth="1"/>
    <col min="2320" max="2320" width="7.85546875" style="96" customWidth="1"/>
    <col min="2321" max="2321" width="7.140625" style="96" customWidth="1"/>
    <col min="2322" max="2322" width="7.28515625" style="96" customWidth="1"/>
    <col min="2323" max="2560" width="9.140625" style="96"/>
    <col min="2561" max="2561" width="7.5703125" style="96" customWidth="1"/>
    <col min="2562" max="2562" width="9" style="96" customWidth="1"/>
    <col min="2563" max="2563" width="10.140625" style="96" customWidth="1"/>
    <col min="2564" max="2564" width="9.5703125" style="96" customWidth="1"/>
    <col min="2565" max="2565" width="7.85546875" style="96" customWidth="1"/>
    <col min="2566" max="2566" width="9.28515625" style="96" customWidth="1"/>
    <col min="2567" max="2568" width="8" style="96" customWidth="1"/>
    <col min="2569" max="2569" width="7.42578125" style="96" customWidth="1"/>
    <col min="2570" max="2570" width="8.140625" style="96" customWidth="1"/>
    <col min="2571" max="2572" width="7.5703125" style="96" customWidth="1"/>
    <col min="2573" max="2573" width="8.7109375" style="96" customWidth="1"/>
    <col min="2574" max="2574" width="7.5703125" style="96" customWidth="1"/>
    <col min="2575" max="2575" width="7" style="96" customWidth="1"/>
    <col min="2576" max="2576" width="7.85546875" style="96" customWidth="1"/>
    <col min="2577" max="2577" width="7.140625" style="96" customWidth="1"/>
    <col min="2578" max="2578" width="7.28515625" style="96" customWidth="1"/>
    <col min="2579" max="2816" width="9.140625" style="96"/>
    <col min="2817" max="2817" width="7.5703125" style="96" customWidth="1"/>
    <col min="2818" max="2818" width="9" style="96" customWidth="1"/>
    <col min="2819" max="2819" width="10.140625" style="96" customWidth="1"/>
    <col min="2820" max="2820" width="9.5703125" style="96" customWidth="1"/>
    <col min="2821" max="2821" width="7.85546875" style="96" customWidth="1"/>
    <col min="2822" max="2822" width="9.28515625" style="96" customWidth="1"/>
    <col min="2823" max="2824" width="8" style="96" customWidth="1"/>
    <col min="2825" max="2825" width="7.42578125" style="96" customWidth="1"/>
    <col min="2826" max="2826" width="8.140625" style="96" customWidth="1"/>
    <col min="2827" max="2828" width="7.5703125" style="96" customWidth="1"/>
    <col min="2829" max="2829" width="8.7109375" style="96" customWidth="1"/>
    <col min="2830" max="2830" width="7.5703125" style="96" customWidth="1"/>
    <col min="2831" max="2831" width="7" style="96" customWidth="1"/>
    <col min="2832" max="2832" width="7.85546875" style="96" customWidth="1"/>
    <col min="2833" max="2833" width="7.140625" style="96" customWidth="1"/>
    <col min="2834" max="2834" width="7.28515625" style="96" customWidth="1"/>
    <col min="2835" max="3072" width="9.140625" style="96"/>
    <col min="3073" max="3073" width="7.5703125" style="96" customWidth="1"/>
    <col min="3074" max="3074" width="9" style="96" customWidth="1"/>
    <col min="3075" max="3075" width="10.140625" style="96" customWidth="1"/>
    <col min="3076" max="3076" width="9.5703125" style="96" customWidth="1"/>
    <col min="3077" max="3077" width="7.85546875" style="96" customWidth="1"/>
    <col min="3078" max="3078" width="9.28515625" style="96" customWidth="1"/>
    <col min="3079" max="3080" width="8" style="96" customWidth="1"/>
    <col min="3081" max="3081" width="7.42578125" style="96" customWidth="1"/>
    <col min="3082" max="3082" width="8.140625" style="96" customWidth="1"/>
    <col min="3083" max="3084" width="7.5703125" style="96" customWidth="1"/>
    <col min="3085" max="3085" width="8.7109375" style="96" customWidth="1"/>
    <col min="3086" max="3086" width="7.5703125" style="96" customWidth="1"/>
    <col min="3087" max="3087" width="7" style="96" customWidth="1"/>
    <col min="3088" max="3088" width="7.85546875" style="96" customWidth="1"/>
    <col min="3089" max="3089" width="7.140625" style="96" customWidth="1"/>
    <col min="3090" max="3090" width="7.28515625" style="96" customWidth="1"/>
    <col min="3091" max="3328" width="9.140625" style="96"/>
    <col min="3329" max="3329" width="7.5703125" style="96" customWidth="1"/>
    <col min="3330" max="3330" width="9" style="96" customWidth="1"/>
    <col min="3331" max="3331" width="10.140625" style="96" customWidth="1"/>
    <col min="3332" max="3332" width="9.5703125" style="96" customWidth="1"/>
    <col min="3333" max="3333" width="7.85546875" style="96" customWidth="1"/>
    <col min="3334" max="3334" width="9.28515625" style="96" customWidth="1"/>
    <col min="3335" max="3336" width="8" style="96" customWidth="1"/>
    <col min="3337" max="3337" width="7.42578125" style="96" customWidth="1"/>
    <col min="3338" max="3338" width="8.140625" style="96" customWidth="1"/>
    <col min="3339" max="3340" width="7.5703125" style="96" customWidth="1"/>
    <col min="3341" max="3341" width="8.7109375" style="96" customWidth="1"/>
    <col min="3342" max="3342" width="7.5703125" style="96" customWidth="1"/>
    <col min="3343" max="3343" width="7" style="96" customWidth="1"/>
    <col min="3344" max="3344" width="7.85546875" style="96" customWidth="1"/>
    <col min="3345" max="3345" width="7.140625" style="96" customWidth="1"/>
    <col min="3346" max="3346" width="7.28515625" style="96" customWidth="1"/>
    <col min="3347" max="3584" width="9.140625" style="96"/>
    <col min="3585" max="3585" width="7.5703125" style="96" customWidth="1"/>
    <col min="3586" max="3586" width="9" style="96" customWidth="1"/>
    <col min="3587" max="3587" width="10.140625" style="96" customWidth="1"/>
    <col min="3588" max="3588" width="9.5703125" style="96" customWidth="1"/>
    <col min="3589" max="3589" width="7.85546875" style="96" customWidth="1"/>
    <col min="3590" max="3590" width="9.28515625" style="96" customWidth="1"/>
    <col min="3591" max="3592" width="8" style="96" customWidth="1"/>
    <col min="3593" max="3593" width="7.42578125" style="96" customWidth="1"/>
    <col min="3594" max="3594" width="8.140625" style="96" customWidth="1"/>
    <col min="3595" max="3596" width="7.5703125" style="96" customWidth="1"/>
    <col min="3597" max="3597" width="8.7109375" style="96" customWidth="1"/>
    <col min="3598" max="3598" width="7.5703125" style="96" customWidth="1"/>
    <col min="3599" max="3599" width="7" style="96" customWidth="1"/>
    <col min="3600" max="3600" width="7.85546875" style="96" customWidth="1"/>
    <col min="3601" max="3601" width="7.140625" style="96" customWidth="1"/>
    <col min="3602" max="3602" width="7.28515625" style="96" customWidth="1"/>
    <col min="3603" max="3840" width="9.140625" style="96"/>
    <col min="3841" max="3841" width="7.5703125" style="96" customWidth="1"/>
    <col min="3842" max="3842" width="9" style="96" customWidth="1"/>
    <col min="3843" max="3843" width="10.140625" style="96" customWidth="1"/>
    <col min="3844" max="3844" width="9.5703125" style="96" customWidth="1"/>
    <col min="3845" max="3845" width="7.85546875" style="96" customWidth="1"/>
    <col min="3846" max="3846" width="9.28515625" style="96" customWidth="1"/>
    <col min="3847" max="3848" width="8" style="96" customWidth="1"/>
    <col min="3849" max="3849" width="7.42578125" style="96" customWidth="1"/>
    <col min="3850" max="3850" width="8.140625" style="96" customWidth="1"/>
    <col min="3851" max="3852" width="7.5703125" style="96" customWidth="1"/>
    <col min="3853" max="3853" width="8.7109375" style="96" customWidth="1"/>
    <col min="3854" max="3854" width="7.5703125" style="96" customWidth="1"/>
    <col min="3855" max="3855" width="7" style="96" customWidth="1"/>
    <col min="3856" max="3856" width="7.85546875" style="96" customWidth="1"/>
    <col min="3857" max="3857" width="7.140625" style="96" customWidth="1"/>
    <col min="3858" max="3858" width="7.28515625" style="96" customWidth="1"/>
    <col min="3859" max="4096" width="9.140625" style="96"/>
    <col min="4097" max="4097" width="7.5703125" style="96" customWidth="1"/>
    <col min="4098" max="4098" width="9" style="96" customWidth="1"/>
    <col min="4099" max="4099" width="10.140625" style="96" customWidth="1"/>
    <col min="4100" max="4100" width="9.5703125" style="96" customWidth="1"/>
    <col min="4101" max="4101" width="7.85546875" style="96" customWidth="1"/>
    <col min="4102" max="4102" width="9.28515625" style="96" customWidth="1"/>
    <col min="4103" max="4104" width="8" style="96" customWidth="1"/>
    <col min="4105" max="4105" width="7.42578125" style="96" customWidth="1"/>
    <col min="4106" max="4106" width="8.140625" style="96" customWidth="1"/>
    <col min="4107" max="4108" width="7.5703125" style="96" customWidth="1"/>
    <col min="4109" max="4109" width="8.7109375" style="96" customWidth="1"/>
    <col min="4110" max="4110" width="7.5703125" style="96" customWidth="1"/>
    <col min="4111" max="4111" width="7" style="96" customWidth="1"/>
    <col min="4112" max="4112" width="7.85546875" style="96" customWidth="1"/>
    <col min="4113" max="4113" width="7.140625" style="96" customWidth="1"/>
    <col min="4114" max="4114" width="7.28515625" style="96" customWidth="1"/>
    <col min="4115" max="4352" width="9.140625" style="96"/>
    <col min="4353" max="4353" width="7.5703125" style="96" customWidth="1"/>
    <col min="4354" max="4354" width="9" style="96" customWidth="1"/>
    <col min="4355" max="4355" width="10.140625" style="96" customWidth="1"/>
    <col min="4356" max="4356" width="9.5703125" style="96" customWidth="1"/>
    <col min="4357" max="4357" width="7.85546875" style="96" customWidth="1"/>
    <col min="4358" max="4358" width="9.28515625" style="96" customWidth="1"/>
    <col min="4359" max="4360" width="8" style="96" customWidth="1"/>
    <col min="4361" max="4361" width="7.42578125" style="96" customWidth="1"/>
    <col min="4362" max="4362" width="8.140625" style="96" customWidth="1"/>
    <col min="4363" max="4364" width="7.5703125" style="96" customWidth="1"/>
    <col min="4365" max="4365" width="8.7109375" style="96" customWidth="1"/>
    <col min="4366" max="4366" width="7.5703125" style="96" customWidth="1"/>
    <col min="4367" max="4367" width="7" style="96" customWidth="1"/>
    <col min="4368" max="4368" width="7.85546875" style="96" customWidth="1"/>
    <col min="4369" max="4369" width="7.140625" style="96" customWidth="1"/>
    <col min="4370" max="4370" width="7.28515625" style="96" customWidth="1"/>
    <col min="4371" max="4608" width="9.140625" style="96"/>
    <col min="4609" max="4609" width="7.5703125" style="96" customWidth="1"/>
    <col min="4610" max="4610" width="9" style="96" customWidth="1"/>
    <col min="4611" max="4611" width="10.140625" style="96" customWidth="1"/>
    <col min="4612" max="4612" width="9.5703125" style="96" customWidth="1"/>
    <col min="4613" max="4613" width="7.85546875" style="96" customWidth="1"/>
    <col min="4614" max="4614" width="9.28515625" style="96" customWidth="1"/>
    <col min="4615" max="4616" width="8" style="96" customWidth="1"/>
    <col min="4617" max="4617" width="7.42578125" style="96" customWidth="1"/>
    <col min="4618" max="4618" width="8.140625" style="96" customWidth="1"/>
    <col min="4619" max="4620" width="7.5703125" style="96" customWidth="1"/>
    <col min="4621" max="4621" width="8.7109375" style="96" customWidth="1"/>
    <col min="4622" max="4622" width="7.5703125" style="96" customWidth="1"/>
    <col min="4623" max="4623" width="7" style="96" customWidth="1"/>
    <col min="4624" max="4624" width="7.85546875" style="96" customWidth="1"/>
    <col min="4625" max="4625" width="7.140625" style="96" customWidth="1"/>
    <col min="4626" max="4626" width="7.28515625" style="96" customWidth="1"/>
    <col min="4627" max="4864" width="9.140625" style="96"/>
    <col min="4865" max="4865" width="7.5703125" style="96" customWidth="1"/>
    <col min="4866" max="4866" width="9" style="96" customWidth="1"/>
    <col min="4867" max="4867" width="10.140625" style="96" customWidth="1"/>
    <col min="4868" max="4868" width="9.5703125" style="96" customWidth="1"/>
    <col min="4869" max="4869" width="7.85546875" style="96" customWidth="1"/>
    <col min="4870" max="4870" width="9.28515625" style="96" customWidth="1"/>
    <col min="4871" max="4872" width="8" style="96" customWidth="1"/>
    <col min="4873" max="4873" width="7.42578125" style="96" customWidth="1"/>
    <col min="4874" max="4874" width="8.140625" style="96" customWidth="1"/>
    <col min="4875" max="4876" width="7.5703125" style="96" customWidth="1"/>
    <col min="4877" max="4877" width="8.7109375" style="96" customWidth="1"/>
    <col min="4878" max="4878" width="7.5703125" style="96" customWidth="1"/>
    <col min="4879" max="4879" width="7" style="96" customWidth="1"/>
    <col min="4880" max="4880" width="7.85546875" style="96" customWidth="1"/>
    <col min="4881" max="4881" width="7.140625" style="96" customWidth="1"/>
    <col min="4882" max="4882" width="7.28515625" style="96" customWidth="1"/>
    <col min="4883" max="5120" width="9.140625" style="96"/>
    <col min="5121" max="5121" width="7.5703125" style="96" customWidth="1"/>
    <col min="5122" max="5122" width="9" style="96" customWidth="1"/>
    <col min="5123" max="5123" width="10.140625" style="96" customWidth="1"/>
    <col min="5124" max="5124" width="9.5703125" style="96" customWidth="1"/>
    <col min="5125" max="5125" width="7.85546875" style="96" customWidth="1"/>
    <col min="5126" max="5126" width="9.28515625" style="96" customWidth="1"/>
    <col min="5127" max="5128" width="8" style="96" customWidth="1"/>
    <col min="5129" max="5129" width="7.42578125" style="96" customWidth="1"/>
    <col min="5130" max="5130" width="8.140625" style="96" customWidth="1"/>
    <col min="5131" max="5132" width="7.5703125" style="96" customWidth="1"/>
    <col min="5133" max="5133" width="8.7109375" style="96" customWidth="1"/>
    <col min="5134" max="5134" width="7.5703125" style="96" customWidth="1"/>
    <col min="5135" max="5135" width="7" style="96" customWidth="1"/>
    <col min="5136" max="5136" width="7.85546875" style="96" customWidth="1"/>
    <col min="5137" max="5137" width="7.140625" style="96" customWidth="1"/>
    <col min="5138" max="5138" width="7.28515625" style="96" customWidth="1"/>
    <col min="5139" max="5376" width="9.140625" style="96"/>
    <col min="5377" max="5377" width="7.5703125" style="96" customWidth="1"/>
    <col min="5378" max="5378" width="9" style="96" customWidth="1"/>
    <col min="5379" max="5379" width="10.140625" style="96" customWidth="1"/>
    <col min="5380" max="5380" width="9.5703125" style="96" customWidth="1"/>
    <col min="5381" max="5381" width="7.85546875" style="96" customWidth="1"/>
    <col min="5382" max="5382" width="9.28515625" style="96" customWidth="1"/>
    <col min="5383" max="5384" width="8" style="96" customWidth="1"/>
    <col min="5385" max="5385" width="7.42578125" style="96" customWidth="1"/>
    <col min="5386" max="5386" width="8.140625" style="96" customWidth="1"/>
    <col min="5387" max="5388" width="7.5703125" style="96" customWidth="1"/>
    <col min="5389" max="5389" width="8.7109375" style="96" customWidth="1"/>
    <col min="5390" max="5390" width="7.5703125" style="96" customWidth="1"/>
    <col min="5391" max="5391" width="7" style="96" customWidth="1"/>
    <col min="5392" max="5392" width="7.85546875" style="96" customWidth="1"/>
    <col min="5393" max="5393" width="7.140625" style="96" customWidth="1"/>
    <col min="5394" max="5394" width="7.28515625" style="96" customWidth="1"/>
    <col min="5395" max="5632" width="9.140625" style="96"/>
    <col min="5633" max="5633" width="7.5703125" style="96" customWidth="1"/>
    <col min="5634" max="5634" width="9" style="96" customWidth="1"/>
    <col min="5635" max="5635" width="10.140625" style="96" customWidth="1"/>
    <col min="5636" max="5636" width="9.5703125" style="96" customWidth="1"/>
    <col min="5637" max="5637" width="7.85546875" style="96" customWidth="1"/>
    <col min="5638" max="5638" width="9.28515625" style="96" customWidth="1"/>
    <col min="5639" max="5640" width="8" style="96" customWidth="1"/>
    <col min="5641" max="5641" width="7.42578125" style="96" customWidth="1"/>
    <col min="5642" max="5642" width="8.140625" style="96" customWidth="1"/>
    <col min="5643" max="5644" width="7.5703125" style="96" customWidth="1"/>
    <col min="5645" max="5645" width="8.7109375" style="96" customWidth="1"/>
    <col min="5646" max="5646" width="7.5703125" style="96" customWidth="1"/>
    <col min="5647" max="5647" width="7" style="96" customWidth="1"/>
    <col min="5648" max="5648" width="7.85546875" style="96" customWidth="1"/>
    <col min="5649" max="5649" width="7.140625" style="96" customWidth="1"/>
    <col min="5650" max="5650" width="7.28515625" style="96" customWidth="1"/>
    <col min="5651" max="5888" width="9.140625" style="96"/>
    <col min="5889" max="5889" width="7.5703125" style="96" customWidth="1"/>
    <col min="5890" max="5890" width="9" style="96" customWidth="1"/>
    <col min="5891" max="5891" width="10.140625" style="96" customWidth="1"/>
    <col min="5892" max="5892" width="9.5703125" style="96" customWidth="1"/>
    <col min="5893" max="5893" width="7.85546875" style="96" customWidth="1"/>
    <col min="5894" max="5894" width="9.28515625" style="96" customWidth="1"/>
    <col min="5895" max="5896" width="8" style="96" customWidth="1"/>
    <col min="5897" max="5897" width="7.42578125" style="96" customWidth="1"/>
    <col min="5898" max="5898" width="8.140625" style="96" customWidth="1"/>
    <col min="5899" max="5900" width="7.5703125" style="96" customWidth="1"/>
    <col min="5901" max="5901" width="8.7109375" style="96" customWidth="1"/>
    <col min="5902" max="5902" width="7.5703125" style="96" customWidth="1"/>
    <col min="5903" max="5903" width="7" style="96" customWidth="1"/>
    <col min="5904" max="5904" width="7.85546875" style="96" customWidth="1"/>
    <col min="5905" max="5905" width="7.140625" style="96" customWidth="1"/>
    <col min="5906" max="5906" width="7.28515625" style="96" customWidth="1"/>
    <col min="5907" max="6144" width="9.140625" style="96"/>
    <col min="6145" max="6145" width="7.5703125" style="96" customWidth="1"/>
    <col min="6146" max="6146" width="9" style="96" customWidth="1"/>
    <col min="6147" max="6147" width="10.140625" style="96" customWidth="1"/>
    <col min="6148" max="6148" width="9.5703125" style="96" customWidth="1"/>
    <col min="6149" max="6149" width="7.85546875" style="96" customWidth="1"/>
    <col min="6150" max="6150" width="9.28515625" style="96" customWidth="1"/>
    <col min="6151" max="6152" width="8" style="96" customWidth="1"/>
    <col min="6153" max="6153" width="7.42578125" style="96" customWidth="1"/>
    <col min="6154" max="6154" width="8.140625" style="96" customWidth="1"/>
    <col min="6155" max="6156" width="7.5703125" style="96" customWidth="1"/>
    <col min="6157" max="6157" width="8.7109375" style="96" customWidth="1"/>
    <col min="6158" max="6158" width="7.5703125" style="96" customWidth="1"/>
    <col min="6159" max="6159" width="7" style="96" customWidth="1"/>
    <col min="6160" max="6160" width="7.85546875" style="96" customWidth="1"/>
    <col min="6161" max="6161" width="7.140625" style="96" customWidth="1"/>
    <col min="6162" max="6162" width="7.28515625" style="96" customWidth="1"/>
    <col min="6163" max="6400" width="9.140625" style="96"/>
    <col min="6401" max="6401" width="7.5703125" style="96" customWidth="1"/>
    <col min="6402" max="6402" width="9" style="96" customWidth="1"/>
    <col min="6403" max="6403" width="10.140625" style="96" customWidth="1"/>
    <col min="6404" max="6404" width="9.5703125" style="96" customWidth="1"/>
    <col min="6405" max="6405" width="7.85546875" style="96" customWidth="1"/>
    <col min="6406" max="6406" width="9.28515625" style="96" customWidth="1"/>
    <col min="6407" max="6408" width="8" style="96" customWidth="1"/>
    <col min="6409" max="6409" width="7.42578125" style="96" customWidth="1"/>
    <col min="6410" max="6410" width="8.140625" style="96" customWidth="1"/>
    <col min="6411" max="6412" width="7.5703125" style="96" customWidth="1"/>
    <col min="6413" max="6413" width="8.7109375" style="96" customWidth="1"/>
    <col min="6414" max="6414" width="7.5703125" style="96" customWidth="1"/>
    <col min="6415" max="6415" width="7" style="96" customWidth="1"/>
    <col min="6416" max="6416" width="7.85546875" style="96" customWidth="1"/>
    <col min="6417" max="6417" width="7.140625" style="96" customWidth="1"/>
    <col min="6418" max="6418" width="7.28515625" style="96" customWidth="1"/>
    <col min="6419" max="6656" width="9.140625" style="96"/>
    <col min="6657" max="6657" width="7.5703125" style="96" customWidth="1"/>
    <col min="6658" max="6658" width="9" style="96" customWidth="1"/>
    <col min="6659" max="6659" width="10.140625" style="96" customWidth="1"/>
    <col min="6660" max="6660" width="9.5703125" style="96" customWidth="1"/>
    <col min="6661" max="6661" width="7.85546875" style="96" customWidth="1"/>
    <col min="6662" max="6662" width="9.28515625" style="96" customWidth="1"/>
    <col min="6663" max="6664" width="8" style="96" customWidth="1"/>
    <col min="6665" max="6665" width="7.42578125" style="96" customWidth="1"/>
    <col min="6666" max="6666" width="8.140625" style="96" customWidth="1"/>
    <col min="6667" max="6668" width="7.5703125" style="96" customWidth="1"/>
    <col min="6669" max="6669" width="8.7109375" style="96" customWidth="1"/>
    <col min="6670" max="6670" width="7.5703125" style="96" customWidth="1"/>
    <col min="6671" max="6671" width="7" style="96" customWidth="1"/>
    <col min="6672" max="6672" width="7.85546875" style="96" customWidth="1"/>
    <col min="6673" max="6673" width="7.140625" style="96" customWidth="1"/>
    <col min="6674" max="6674" width="7.28515625" style="96" customWidth="1"/>
    <col min="6675" max="6912" width="9.140625" style="96"/>
    <col min="6913" max="6913" width="7.5703125" style="96" customWidth="1"/>
    <col min="6914" max="6914" width="9" style="96" customWidth="1"/>
    <col min="6915" max="6915" width="10.140625" style="96" customWidth="1"/>
    <col min="6916" max="6916" width="9.5703125" style="96" customWidth="1"/>
    <col min="6917" max="6917" width="7.85546875" style="96" customWidth="1"/>
    <col min="6918" max="6918" width="9.28515625" style="96" customWidth="1"/>
    <col min="6919" max="6920" width="8" style="96" customWidth="1"/>
    <col min="6921" max="6921" width="7.42578125" style="96" customWidth="1"/>
    <col min="6922" max="6922" width="8.140625" style="96" customWidth="1"/>
    <col min="6923" max="6924" width="7.5703125" style="96" customWidth="1"/>
    <col min="6925" max="6925" width="8.7109375" style="96" customWidth="1"/>
    <col min="6926" max="6926" width="7.5703125" style="96" customWidth="1"/>
    <col min="6927" max="6927" width="7" style="96" customWidth="1"/>
    <col min="6928" max="6928" width="7.85546875" style="96" customWidth="1"/>
    <col min="6929" max="6929" width="7.140625" style="96" customWidth="1"/>
    <col min="6930" max="6930" width="7.28515625" style="96" customWidth="1"/>
    <col min="6931" max="7168" width="9.140625" style="96"/>
    <col min="7169" max="7169" width="7.5703125" style="96" customWidth="1"/>
    <col min="7170" max="7170" width="9" style="96" customWidth="1"/>
    <col min="7171" max="7171" width="10.140625" style="96" customWidth="1"/>
    <col min="7172" max="7172" width="9.5703125" style="96" customWidth="1"/>
    <col min="7173" max="7173" width="7.85546875" style="96" customWidth="1"/>
    <col min="7174" max="7174" width="9.28515625" style="96" customWidth="1"/>
    <col min="7175" max="7176" width="8" style="96" customWidth="1"/>
    <col min="7177" max="7177" width="7.42578125" style="96" customWidth="1"/>
    <col min="7178" max="7178" width="8.140625" style="96" customWidth="1"/>
    <col min="7179" max="7180" width="7.5703125" style="96" customWidth="1"/>
    <col min="7181" max="7181" width="8.7109375" style="96" customWidth="1"/>
    <col min="7182" max="7182" width="7.5703125" style="96" customWidth="1"/>
    <col min="7183" max="7183" width="7" style="96" customWidth="1"/>
    <col min="7184" max="7184" width="7.85546875" style="96" customWidth="1"/>
    <col min="7185" max="7185" width="7.140625" style="96" customWidth="1"/>
    <col min="7186" max="7186" width="7.28515625" style="96" customWidth="1"/>
    <col min="7187" max="7424" width="9.140625" style="96"/>
    <col min="7425" max="7425" width="7.5703125" style="96" customWidth="1"/>
    <col min="7426" max="7426" width="9" style="96" customWidth="1"/>
    <col min="7427" max="7427" width="10.140625" style="96" customWidth="1"/>
    <col min="7428" max="7428" width="9.5703125" style="96" customWidth="1"/>
    <col min="7429" max="7429" width="7.85546875" style="96" customWidth="1"/>
    <col min="7430" max="7430" width="9.28515625" style="96" customWidth="1"/>
    <col min="7431" max="7432" width="8" style="96" customWidth="1"/>
    <col min="7433" max="7433" width="7.42578125" style="96" customWidth="1"/>
    <col min="7434" max="7434" width="8.140625" style="96" customWidth="1"/>
    <col min="7435" max="7436" width="7.5703125" style="96" customWidth="1"/>
    <col min="7437" max="7437" width="8.7109375" style="96" customWidth="1"/>
    <col min="7438" max="7438" width="7.5703125" style="96" customWidth="1"/>
    <col min="7439" max="7439" width="7" style="96" customWidth="1"/>
    <col min="7440" max="7440" width="7.85546875" style="96" customWidth="1"/>
    <col min="7441" max="7441" width="7.140625" style="96" customWidth="1"/>
    <col min="7442" max="7442" width="7.28515625" style="96" customWidth="1"/>
    <col min="7443" max="7680" width="9.140625" style="96"/>
    <col min="7681" max="7681" width="7.5703125" style="96" customWidth="1"/>
    <col min="7682" max="7682" width="9" style="96" customWidth="1"/>
    <col min="7683" max="7683" width="10.140625" style="96" customWidth="1"/>
    <col min="7684" max="7684" width="9.5703125" style="96" customWidth="1"/>
    <col min="7685" max="7685" width="7.85546875" style="96" customWidth="1"/>
    <col min="7686" max="7686" width="9.28515625" style="96" customWidth="1"/>
    <col min="7687" max="7688" width="8" style="96" customWidth="1"/>
    <col min="7689" max="7689" width="7.42578125" style="96" customWidth="1"/>
    <col min="7690" max="7690" width="8.140625" style="96" customWidth="1"/>
    <col min="7691" max="7692" width="7.5703125" style="96" customWidth="1"/>
    <col min="7693" max="7693" width="8.7109375" style="96" customWidth="1"/>
    <col min="7694" max="7694" width="7.5703125" style="96" customWidth="1"/>
    <col min="7695" max="7695" width="7" style="96" customWidth="1"/>
    <col min="7696" max="7696" width="7.85546875" style="96" customWidth="1"/>
    <col min="7697" max="7697" width="7.140625" style="96" customWidth="1"/>
    <col min="7698" max="7698" width="7.28515625" style="96" customWidth="1"/>
    <col min="7699" max="7936" width="9.140625" style="96"/>
    <col min="7937" max="7937" width="7.5703125" style="96" customWidth="1"/>
    <col min="7938" max="7938" width="9" style="96" customWidth="1"/>
    <col min="7939" max="7939" width="10.140625" style="96" customWidth="1"/>
    <col min="7940" max="7940" width="9.5703125" style="96" customWidth="1"/>
    <col min="7941" max="7941" width="7.85546875" style="96" customWidth="1"/>
    <col min="7942" max="7942" width="9.28515625" style="96" customWidth="1"/>
    <col min="7943" max="7944" width="8" style="96" customWidth="1"/>
    <col min="7945" max="7945" width="7.42578125" style="96" customWidth="1"/>
    <col min="7946" max="7946" width="8.140625" style="96" customWidth="1"/>
    <col min="7947" max="7948" width="7.5703125" style="96" customWidth="1"/>
    <col min="7949" max="7949" width="8.7109375" style="96" customWidth="1"/>
    <col min="7950" max="7950" width="7.5703125" style="96" customWidth="1"/>
    <col min="7951" max="7951" width="7" style="96" customWidth="1"/>
    <col min="7952" max="7952" width="7.85546875" style="96" customWidth="1"/>
    <col min="7953" max="7953" width="7.140625" style="96" customWidth="1"/>
    <col min="7954" max="7954" width="7.28515625" style="96" customWidth="1"/>
    <col min="7955" max="8192" width="9.140625" style="96"/>
    <col min="8193" max="8193" width="7.5703125" style="96" customWidth="1"/>
    <col min="8194" max="8194" width="9" style="96" customWidth="1"/>
    <col min="8195" max="8195" width="10.140625" style="96" customWidth="1"/>
    <col min="8196" max="8196" width="9.5703125" style="96" customWidth="1"/>
    <col min="8197" max="8197" width="7.85546875" style="96" customWidth="1"/>
    <col min="8198" max="8198" width="9.28515625" style="96" customWidth="1"/>
    <col min="8199" max="8200" width="8" style="96" customWidth="1"/>
    <col min="8201" max="8201" width="7.42578125" style="96" customWidth="1"/>
    <col min="8202" max="8202" width="8.140625" style="96" customWidth="1"/>
    <col min="8203" max="8204" width="7.5703125" style="96" customWidth="1"/>
    <col min="8205" max="8205" width="8.7109375" style="96" customWidth="1"/>
    <col min="8206" max="8206" width="7.5703125" style="96" customWidth="1"/>
    <col min="8207" max="8207" width="7" style="96" customWidth="1"/>
    <col min="8208" max="8208" width="7.85546875" style="96" customWidth="1"/>
    <col min="8209" max="8209" width="7.140625" style="96" customWidth="1"/>
    <col min="8210" max="8210" width="7.28515625" style="96" customWidth="1"/>
    <col min="8211" max="8448" width="9.140625" style="96"/>
    <col min="8449" max="8449" width="7.5703125" style="96" customWidth="1"/>
    <col min="8450" max="8450" width="9" style="96" customWidth="1"/>
    <col min="8451" max="8451" width="10.140625" style="96" customWidth="1"/>
    <col min="8452" max="8452" width="9.5703125" style="96" customWidth="1"/>
    <col min="8453" max="8453" width="7.85546875" style="96" customWidth="1"/>
    <col min="8454" max="8454" width="9.28515625" style="96" customWidth="1"/>
    <col min="8455" max="8456" width="8" style="96" customWidth="1"/>
    <col min="8457" max="8457" width="7.42578125" style="96" customWidth="1"/>
    <col min="8458" max="8458" width="8.140625" style="96" customWidth="1"/>
    <col min="8459" max="8460" width="7.5703125" style="96" customWidth="1"/>
    <col min="8461" max="8461" width="8.7109375" style="96" customWidth="1"/>
    <col min="8462" max="8462" width="7.5703125" style="96" customWidth="1"/>
    <col min="8463" max="8463" width="7" style="96" customWidth="1"/>
    <col min="8464" max="8464" width="7.85546875" style="96" customWidth="1"/>
    <col min="8465" max="8465" width="7.140625" style="96" customWidth="1"/>
    <col min="8466" max="8466" width="7.28515625" style="96" customWidth="1"/>
    <col min="8467" max="8704" width="9.140625" style="96"/>
    <col min="8705" max="8705" width="7.5703125" style="96" customWidth="1"/>
    <col min="8706" max="8706" width="9" style="96" customWidth="1"/>
    <col min="8707" max="8707" width="10.140625" style="96" customWidth="1"/>
    <col min="8708" max="8708" width="9.5703125" style="96" customWidth="1"/>
    <col min="8709" max="8709" width="7.85546875" style="96" customWidth="1"/>
    <col min="8710" max="8710" width="9.28515625" style="96" customWidth="1"/>
    <col min="8711" max="8712" width="8" style="96" customWidth="1"/>
    <col min="8713" max="8713" width="7.42578125" style="96" customWidth="1"/>
    <col min="8714" max="8714" width="8.140625" style="96" customWidth="1"/>
    <col min="8715" max="8716" width="7.5703125" style="96" customWidth="1"/>
    <col min="8717" max="8717" width="8.7109375" style="96" customWidth="1"/>
    <col min="8718" max="8718" width="7.5703125" style="96" customWidth="1"/>
    <col min="8719" max="8719" width="7" style="96" customWidth="1"/>
    <col min="8720" max="8720" width="7.85546875" style="96" customWidth="1"/>
    <col min="8721" max="8721" width="7.140625" style="96" customWidth="1"/>
    <col min="8722" max="8722" width="7.28515625" style="96" customWidth="1"/>
    <col min="8723" max="8960" width="9.140625" style="96"/>
    <col min="8961" max="8961" width="7.5703125" style="96" customWidth="1"/>
    <col min="8962" max="8962" width="9" style="96" customWidth="1"/>
    <col min="8963" max="8963" width="10.140625" style="96" customWidth="1"/>
    <col min="8964" max="8964" width="9.5703125" style="96" customWidth="1"/>
    <col min="8965" max="8965" width="7.85546875" style="96" customWidth="1"/>
    <col min="8966" max="8966" width="9.28515625" style="96" customWidth="1"/>
    <col min="8967" max="8968" width="8" style="96" customWidth="1"/>
    <col min="8969" max="8969" width="7.42578125" style="96" customWidth="1"/>
    <col min="8970" max="8970" width="8.140625" style="96" customWidth="1"/>
    <col min="8971" max="8972" width="7.5703125" style="96" customWidth="1"/>
    <col min="8973" max="8973" width="8.7109375" style="96" customWidth="1"/>
    <col min="8974" max="8974" width="7.5703125" style="96" customWidth="1"/>
    <col min="8975" max="8975" width="7" style="96" customWidth="1"/>
    <col min="8976" max="8976" width="7.85546875" style="96" customWidth="1"/>
    <col min="8977" max="8977" width="7.140625" style="96" customWidth="1"/>
    <col min="8978" max="8978" width="7.28515625" style="96" customWidth="1"/>
    <col min="8979" max="9216" width="9.140625" style="96"/>
    <col min="9217" max="9217" width="7.5703125" style="96" customWidth="1"/>
    <col min="9218" max="9218" width="9" style="96" customWidth="1"/>
    <col min="9219" max="9219" width="10.140625" style="96" customWidth="1"/>
    <col min="9220" max="9220" width="9.5703125" style="96" customWidth="1"/>
    <col min="9221" max="9221" width="7.85546875" style="96" customWidth="1"/>
    <col min="9222" max="9222" width="9.28515625" style="96" customWidth="1"/>
    <col min="9223" max="9224" width="8" style="96" customWidth="1"/>
    <col min="9225" max="9225" width="7.42578125" style="96" customWidth="1"/>
    <col min="9226" max="9226" width="8.140625" style="96" customWidth="1"/>
    <col min="9227" max="9228" width="7.5703125" style="96" customWidth="1"/>
    <col min="9229" max="9229" width="8.7109375" style="96" customWidth="1"/>
    <col min="9230" max="9230" width="7.5703125" style="96" customWidth="1"/>
    <col min="9231" max="9231" width="7" style="96" customWidth="1"/>
    <col min="9232" max="9232" width="7.85546875" style="96" customWidth="1"/>
    <col min="9233" max="9233" width="7.140625" style="96" customWidth="1"/>
    <col min="9234" max="9234" width="7.28515625" style="96" customWidth="1"/>
    <col min="9235" max="9472" width="9.140625" style="96"/>
    <col min="9473" max="9473" width="7.5703125" style="96" customWidth="1"/>
    <col min="9474" max="9474" width="9" style="96" customWidth="1"/>
    <col min="9475" max="9475" width="10.140625" style="96" customWidth="1"/>
    <col min="9476" max="9476" width="9.5703125" style="96" customWidth="1"/>
    <col min="9477" max="9477" width="7.85546875" style="96" customWidth="1"/>
    <col min="9478" max="9478" width="9.28515625" style="96" customWidth="1"/>
    <col min="9479" max="9480" width="8" style="96" customWidth="1"/>
    <col min="9481" max="9481" width="7.42578125" style="96" customWidth="1"/>
    <col min="9482" max="9482" width="8.140625" style="96" customWidth="1"/>
    <col min="9483" max="9484" width="7.5703125" style="96" customWidth="1"/>
    <col min="9485" max="9485" width="8.7109375" style="96" customWidth="1"/>
    <col min="9486" max="9486" width="7.5703125" style="96" customWidth="1"/>
    <col min="9487" max="9487" width="7" style="96" customWidth="1"/>
    <col min="9488" max="9488" width="7.85546875" style="96" customWidth="1"/>
    <col min="9489" max="9489" width="7.140625" style="96" customWidth="1"/>
    <col min="9490" max="9490" width="7.28515625" style="96" customWidth="1"/>
    <col min="9491" max="9728" width="9.140625" style="96"/>
    <col min="9729" max="9729" width="7.5703125" style="96" customWidth="1"/>
    <col min="9730" max="9730" width="9" style="96" customWidth="1"/>
    <col min="9731" max="9731" width="10.140625" style="96" customWidth="1"/>
    <col min="9732" max="9732" width="9.5703125" style="96" customWidth="1"/>
    <col min="9733" max="9733" width="7.85546875" style="96" customWidth="1"/>
    <col min="9734" max="9734" width="9.28515625" style="96" customWidth="1"/>
    <col min="9735" max="9736" width="8" style="96" customWidth="1"/>
    <col min="9737" max="9737" width="7.42578125" style="96" customWidth="1"/>
    <col min="9738" max="9738" width="8.140625" style="96" customWidth="1"/>
    <col min="9739" max="9740" width="7.5703125" style="96" customWidth="1"/>
    <col min="9741" max="9741" width="8.7109375" style="96" customWidth="1"/>
    <col min="9742" max="9742" width="7.5703125" style="96" customWidth="1"/>
    <col min="9743" max="9743" width="7" style="96" customWidth="1"/>
    <col min="9744" max="9744" width="7.85546875" style="96" customWidth="1"/>
    <col min="9745" max="9745" width="7.140625" style="96" customWidth="1"/>
    <col min="9746" max="9746" width="7.28515625" style="96" customWidth="1"/>
    <col min="9747" max="9984" width="9.140625" style="96"/>
    <col min="9985" max="9985" width="7.5703125" style="96" customWidth="1"/>
    <col min="9986" max="9986" width="9" style="96" customWidth="1"/>
    <col min="9987" max="9987" width="10.140625" style="96" customWidth="1"/>
    <col min="9988" max="9988" width="9.5703125" style="96" customWidth="1"/>
    <col min="9989" max="9989" width="7.85546875" style="96" customWidth="1"/>
    <col min="9990" max="9990" width="9.28515625" style="96" customWidth="1"/>
    <col min="9991" max="9992" width="8" style="96" customWidth="1"/>
    <col min="9993" max="9993" width="7.42578125" style="96" customWidth="1"/>
    <col min="9994" max="9994" width="8.140625" style="96" customWidth="1"/>
    <col min="9995" max="9996" width="7.5703125" style="96" customWidth="1"/>
    <col min="9997" max="9997" width="8.7109375" style="96" customWidth="1"/>
    <col min="9998" max="9998" width="7.5703125" style="96" customWidth="1"/>
    <col min="9999" max="9999" width="7" style="96" customWidth="1"/>
    <col min="10000" max="10000" width="7.85546875" style="96" customWidth="1"/>
    <col min="10001" max="10001" width="7.140625" style="96" customWidth="1"/>
    <col min="10002" max="10002" width="7.28515625" style="96" customWidth="1"/>
    <col min="10003" max="10240" width="9.140625" style="96"/>
    <col min="10241" max="10241" width="7.5703125" style="96" customWidth="1"/>
    <col min="10242" max="10242" width="9" style="96" customWidth="1"/>
    <col min="10243" max="10243" width="10.140625" style="96" customWidth="1"/>
    <col min="10244" max="10244" width="9.5703125" style="96" customWidth="1"/>
    <col min="10245" max="10245" width="7.85546875" style="96" customWidth="1"/>
    <col min="10246" max="10246" width="9.28515625" style="96" customWidth="1"/>
    <col min="10247" max="10248" width="8" style="96" customWidth="1"/>
    <col min="10249" max="10249" width="7.42578125" style="96" customWidth="1"/>
    <col min="10250" max="10250" width="8.140625" style="96" customWidth="1"/>
    <col min="10251" max="10252" width="7.5703125" style="96" customWidth="1"/>
    <col min="10253" max="10253" width="8.7109375" style="96" customWidth="1"/>
    <col min="10254" max="10254" width="7.5703125" style="96" customWidth="1"/>
    <col min="10255" max="10255" width="7" style="96" customWidth="1"/>
    <col min="10256" max="10256" width="7.85546875" style="96" customWidth="1"/>
    <col min="10257" max="10257" width="7.140625" style="96" customWidth="1"/>
    <col min="10258" max="10258" width="7.28515625" style="96" customWidth="1"/>
    <col min="10259" max="10496" width="9.140625" style="96"/>
    <col min="10497" max="10497" width="7.5703125" style="96" customWidth="1"/>
    <col min="10498" max="10498" width="9" style="96" customWidth="1"/>
    <col min="10499" max="10499" width="10.140625" style="96" customWidth="1"/>
    <col min="10500" max="10500" width="9.5703125" style="96" customWidth="1"/>
    <col min="10501" max="10501" width="7.85546875" style="96" customWidth="1"/>
    <col min="10502" max="10502" width="9.28515625" style="96" customWidth="1"/>
    <col min="10503" max="10504" width="8" style="96" customWidth="1"/>
    <col min="10505" max="10505" width="7.42578125" style="96" customWidth="1"/>
    <col min="10506" max="10506" width="8.140625" style="96" customWidth="1"/>
    <col min="10507" max="10508" width="7.5703125" style="96" customWidth="1"/>
    <col min="10509" max="10509" width="8.7109375" style="96" customWidth="1"/>
    <col min="10510" max="10510" width="7.5703125" style="96" customWidth="1"/>
    <col min="10511" max="10511" width="7" style="96" customWidth="1"/>
    <col min="10512" max="10512" width="7.85546875" style="96" customWidth="1"/>
    <col min="10513" max="10513" width="7.140625" style="96" customWidth="1"/>
    <col min="10514" max="10514" width="7.28515625" style="96" customWidth="1"/>
    <col min="10515" max="10752" width="9.140625" style="96"/>
    <col min="10753" max="10753" width="7.5703125" style="96" customWidth="1"/>
    <col min="10754" max="10754" width="9" style="96" customWidth="1"/>
    <col min="10755" max="10755" width="10.140625" style="96" customWidth="1"/>
    <col min="10756" max="10756" width="9.5703125" style="96" customWidth="1"/>
    <col min="10757" max="10757" width="7.85546875" style="96" customWidth="1"/>
    <col min="10758" max="10758" width="9.28515625" style="96" customWidth="1"/>
    <col min="10759" max="10760" width="8" style="96" customWidth="1"/>
    <col min="10761" max="10761" width="7.42578125" style="96" customWidth="1"/>
    <col min="10762" max="10762" width="8.140625" style="96" customWidth="1"/>
    <col min="10763" max="10764" width="7.5703125" style="96" customWidth="1"/>
    <col min="10765" max="10765" width="8.7109375" style="96" customWidth="1"/>
    <col min="10766" max="10766" width="7.5703125" style="96" customWidth="1"/>
    <col min="10767" max="10767" width="7" style="96" customWidth="1"/>
    <col min="10768" max="10768" width="7.85546875" style="96" customWidth="1"/>
    <col min="10769" max="10769" width="7.140625" style="96" customWidth="1"/>
    <col min="10770" max="10770" width="7.28515625" style="96" customWidth="1"/>
    <col min="10771" max="11008" width="9.140625" style="96"/>
    <col min="11009" max="11009" width="7.5703125" style="96" customWidth="1"/>
    <col min="11010" max="11010" width="9" style="96" customWidth="1"/>
    <col min="11011" max="11011" width="10.140625" style="96" customWidth="1"/>
    <col min="11012" max="11012" width="9.5703125" style="96" customWidth="1"/>
    <col min="11013" max="11013" width="7.85546875" style="96" customWidth="1"/>
    <col min="11014" max="11014" width="9.28515625" style="96" customWidth="1"/>
    <col min="11015" max="11016" width="8" style="96" customWidth="1"/>
    <col min="11017" max="11017" width="7.42578125" style="96" customWidth="1"/>
    <col min="11018" max="11018" width="8.140625" style="96" customWidth="1"/>
    <col min="11019" max="11020" width="7.5703125" style="96" customWidth="1"/>
    <col min="11021" max="11021" width="8.7109375" style="96" customWidth="1"/>
    <col min="11022" max="11022" width="7.5703125" style="96" customWidth="1"/>
    <col min="11023" max="11023" width="7" style="96" customWidth="1"/>
    <col min="11024" max="11024" width="7.85546875" style="96" customWidth="1"/>
    <col min="11025" max="11025" width="7.140625" style="96" customWidth="1"/>
    <col min="11026" max="11026" width="7.28515625" style="96" customWidth="1"/>
    <col min="11027" max="11264" width="9.140625" style="96"/>
    <col min="11265" max="11265" width="7.5703125" style="96" customWidth="1"/>
    <col min="11266" max="11266" width="9" style="96" customWidth="1"/>
    <col min="11267" max="11267" width="10.140625" style="96" customWidth="1"/>
    <col min="11268" max="11268" width="9.5703125" style="96" customWidth="1"/>
    <col min="11269" max="11269" width="7.85546875" style="96" customWidth="1"/>
    <col min="11270" max="11270" width="9.28515625" style="96" customWidth="1"/>
    <col min="11271" max="11272" width="8" style="96" customWidth="1"/>
    <col min="11273" max="11273" width="7.42578125" style="96" customWidth="1"/>
    <col min="11274" max="11274" width="8.140625" style="96" customWidth="1"/>
    <col min="11275" max="11276" width="7.5703125" style="96" customWidth="1"/>
    <col min="11277" max="11277" width="8.7109375" style="96" customWidth="1"/>
    <col min="11278" max="11278" width="7.5703125" style="96" customWidth="1"/>
    <col min="11279" max="11279" width="7" style="96" customWidth="1"/>
    <col min="11280" max="11280" width="7.85546875" style="96" customWidth="1"/>
    <col min="11281" max="11281" width="7.140625" style="96" customWidth="1"/>
    <col min="11282" max="11282" width="7.28515625" style="96" customWidth="1"/>
    <col min="11283" max="11520" width="9.140625" style="96"/>
    <col min="11521" max="11521" width="7.5703125" style="96" customWidth="1"/>
    <col min="11522" max="11522" width="9" style="96" customWidth="1"/>
    <col min="11523" max="11523" width="10.140625" style="96" customWidth="1"/>
    <col min="11524" max="11524" width="9.5703125" style="96" customWidth="1"/>
    <col min="11525" max="11525" width="7.85546875" style="96" customWidth="1"/>
    <col min="11526" max="11526" width="9.28515625" style="96" customWidth="1"/>
    <col min="11527" max="11528" width="8" style="96" customWidth="1"/>
    <col min="11529" max="11529" width="7.42578125" style="96" customWidth="1"/>
    <col min="11530" max="11530" width="8.140625" style="96" customWidth="1"/>
    <col min="11531" max="11532" width="7.5703125" style="96" customWidth="1"/>
    <col min="11533" max="11533" width="8.7109375" style="96" customWidth="1"/>
    <col min="11534" max="11534" width="7.5703125" style="96" customWidth="1"/>
    <col min="11535" max="11535" width="7" style="96" customWidth="1"/>
    <col min="11536" max="11536" width="7.85546875" style="96" customWidth="1"/>
    <col min="11537" max="11537" width="7.140625" style="96" customWidth="1"/>
    <col min="11538" max="11538" width="7.28515625" style="96" customWidth="1"/>
    <col min="11539" max="11776" width="9.140625" style="96"/>
    <col min="11777" max="11777" width="7.5703125" style="96" customWidth="1"/>
    <col min="11778" max="11778" width="9" style="96" customWidth="1"/>
    <col min="11779" max="11779" width="10.140625" style="96" customWidth="1"/>
    <col min="11780" max="11780" width="9.5703125" style="96" customWidth="1"/>
    <col min="11781" max="11781" width="7.85546875" style="96" customWidth="1"/>
    <col min="11782" max="11782" width="9.28515625" style="96" customWidth="1"/>
    <col min="11783" max="11784" width="8" style="96" customWidth="1"/>
    <col min="11785" max="11785" width="7.42578125" style="96" customWidth="1"/>
    <col min="11786" max="11786" width="8.140625" style="96" customWidth="1"/>
    <col min="11787" max="11788" width="7.5703125" style="96" customWidth="1"/>
    <col min="11789" max="11789" width="8.7109375" style="96" customWidth="1"/>
    <col min="11790" max="11790" width="7.5703125" style="96" customWidth="1"/>
    <col min="11791" max="11791" width="7" style="96" customWidth="1"/>
    <col min="11792" max="11792" width="7.85546875" style="96" customWidth="1"/>
    <col min="11793" max="11793" width="7.140625" style="96" customWidth="1"/>
    <col min="11794" max="11794" width="7.28515625" style="96" customWidth="1"/>
    <col min="11795" max="12032" width="9.140625" style="96"/>
    <col min="12033" max="12033" width="7.5703125" style="96" customWidth="1"/>
    <col min="12034" max="12034" width="9" style="96" customWidth="1"/>
    <col min="12035" max="12035" width="10.140625" style="96" customWidth="1"/>
    <col min="12036" max="12036" width="9.5703125" style="96" customWidth="1"/>
    <col min="12037" max="12037" width="7.85546875" style="96" customWidth="1"/>
    <col min="12038" max="12038" width="9.28515625" style="96" customWidth="1"/>
    <col min="12039" max="12040" width="8" style="96" customWidth="1"/>
    <col min="12041" max="12041" width="7.42578125" style="96" customWidth="1"/>
    <col min="12042" max="12042" width="8.140625" style="96" customWidth="1"/>
    <col min="12043" max="12044" width="7.5703125" style="96" customWidth="1"/>
    <col min="12045" max="12045" width="8.7109375" style="96" customWidth="1"/>
    <col min="12046" max="12046" width="7.5703125" style="96" customWidth="1"/>
    <col min="12047" max="12047" width="7" style="96" customWidth="1"/>
    <col min="12048" max="12048" width="7.85546875" style="96" customWidth="1"/>
    <col min="12049" max="12049" width="7.140625" style="96" customWidth="1"/>
    <col min="12050" max="12050" width="7.28515625" style="96" customWidth="1"/>
    <col min="12051" max="12288" width="9.140625" style="96"/>
    <col min="12289" max="12289" width="7.5703125" style="96" customWidth="1"/>
    <col min="12290" max="12290" width="9" style="96" customWidth="1"/>
    <col min="12291" max="12291" width="10.140625" style="96" customWidth="1"/>
    <col min="12292" max="12292" width="9.5703125" style="96" customWidth="1"/>
    <col min="12293" max="12293" width="7.85546875" style="96" customWidth="1"/>
    <col min="12294" max="12294" width="9.28515625" style="96" customWidth="1"/>
    <col min="12295" max="12296" width="8" style="96" customWidth="1"/>
    <col min="12297" max="12297" width="7.42578125" style="96" customWidth="1"/>
    <col min="12298" max="12298" width="8.140625" style="96" customWidth="1"/>
    <col min="12299" max="12300" width="7.5703125" style="96" customWidth="1"/>
    <col min="12301" max="12301" width="8.7109375" style="96" customWidth="1"/>
    <col min="12302" max="12302" width="7.5703125" style="96" customWidth="1"/>
    <col min="12303" max="12303" width="7" style="96" customWidth="1"/>
    <col min="12304" max="12304" width="7.85546875" style="96" customWidth="1"/>
    <col min="12305" max="12305" width="7.140625" style="96" customWidth="1"/>
    <col min="12306" max="12306" width="7.28515625" style="96" customWidth="1"/>
    <col min="12307" max="12544" width="9.140625" style="96"/>
    <col min="12545" max="12545" width="7.5703125" style="96" customWidth="1"/>
    <col min="12546" max="12546" width="9" style="96" customWidth="1"/>
    <col min="12547" max="12547" width="10.140625" style="96" customWidth="1"/>
    <col min="12548" max="12548" width="9.5703125" style="96" customWidth="1"/>
    <col min="12549" max="12549" width="7.85546875" style="96" customWidth="1"/>
    <col min="12550" max="12550" width="9.28515625" style="96" customWidth="1"/>
    <col min="12551" max="12552" width="8" style="96" customWidth="1"/>
    <col min="12553" max="12553" width="7.42578125" style="96" customWidth="1"/>
    <col min="12554" max="12554" width="8.140625" style="96" customWidth="1"/>
    <col min="12555" max="12556" width="7.5703125" style="96" customWidth="1"/>
    <col min="12557" max="12557" width="8.7109375" style="96" customWidth="1"/>
    <col min="12558" max="12558" width="7.5703125" style="96" customWidth="1"/>
    <col min="12559" max="12559" width="7" style="96" customWidth="1"/>
    <col min="12560" max="12560" width="7.85546875" style="96" customWidth="1"/>
    <col min="12561" max="12561" width="7.140625" style="96" customWidth="1"/>
    <col min="12562" max="12562" width="7.28515625" style="96" customWidth="1"/>
    <col min="12563" max="12800" width="9.140625" style="96"/>
    <col min="12801" max="12801" width="7.5703125" style="96" customWidth="1"/>
    <col min="12802" max="12802" width="9" style="96" customWidth="1"/>
    <col min="12803" max="12803" width="10.140625" style="96" customWidth="1"/>
    <col min="12804" max="12804" width="9.5703125" style="96" customWidth="1"/>
    <col min="12805" max="12805" width="7.85546875" style="96" customWidth="1"/>
    <col min="12806" max="12806" width="9.28515625" style="96" customWidth="1"/>
    <col min="12807" max="12808" width="8" style="96" customWidth="1"/>
    <col min="12809" max="12809" width="7.42578125" style="96" customWidth="1"/>
    <col min="12810" max="12810" width="8.140625" style="96" customWidth="1"/>
    <col min="12811" max="12812" width="7.5703125" style="96" customWidth="1"/>
    <col min="12813" max="12813" width="8.7109375" style="96" customWidth="1"/>
    <col min="12814" max="12814" width="7.5703125" style="96" customWidth="1"/>
    <col min="12815" max="12815" width="7" style="96" customWidth="1"/>
    <col min="12816" max="12816" width="7.85546875" style="96" customWidth="1"/>
    <col min="12817" max="12817" width="7.140625" style="96" customWidth="1"/>
    <col min="12818" max="12818" width="7.28515625" style="96" customWidth="1"/>
    <col min="12819" max="13056" width="9.140625" style="96"/>
    <col min="13057" max="13057" width="7.5703125" style="96" customWidth="1"/>
    <col min="13058" max="13058" width="9" style="96" customWidth="1"/>
    <col min="13059" max="13059" width="10.140625" style="96" customWidth="1"/>
    <col min="13060" max="13060" width="9.5703125" style="96" customWidth="1"/>
    <col min="13061" max="13061" width="7.85546875" style="96" customWidth="1"/>
    <col min="13062" max="13062" width="9.28515625" style="96" customWidth="1"/>
    <col min="13063" max="13064" width="8" style="96" customWidth="1"/>
    <col min="13065" max="13065" width="7.42578125" style="96" customWidth="1"/>
    <col min="13066" max="13066" width="8.140625" style="96" customWidth="1"/>
    <col min="13067" max="13068" width="7.5703125" style="96" customWidth="1"/>
    <col min="13069" max="13069" width="8.7109375" style="96" customWidth="1"/>
    <col min="13070" max="13070" width="7.5703125" style="96" customWidth="1"/>
    <col min="13071" max="13071" width="7" style="96" customWidth="1"/>
    <col min="13072" max="13072" width="7.85546875" style="96" customWidth="1"/>
    <col min="13073" max="13073" width="7.140625" style="96" customWidth="1"/>
    <col min="13074" max="13074" width="7.28515625" style="96" customWidth="1"/>
    <col min="13075" max="13312" width="9.140625" style="96"/>
    <col min="13313" max="13313" width="7.5703125" style="96" customWidth="1"/>
    <col min="13314" max="13314" width="9" style="96" customWidth="1"/>
    <col min="13315" max="13315" width="10.140625" style="96" customWidth="1"/>
    <col min="13316" max="13316" width="9.5703125" style="96" customWidth="1"/>
    <col min="13317" max="13317" width="7.85546875" style="96" customWidth="1"/>
    <col min="13318" max="13318" width="9.28515625" style="96" customWidth="1"/>
    <col min="13319" max="13320" width="8" style="96" customWidth="1"/>
    <col min="13321" max="13321" width="7.42578125" style="96" customWidth="1"/>
    <col min="13322" max="13322" width="8.140625" style="96" customWidth="1"/>
    <col min="13323" max="13324" width="7.5703125" style="96" customWidth="1"/>
    <col min="13325" max="13325" width="8.7109375" style="96" customWidth="1"/>
    <col min="13326" max="13326" width="7.5703125" style="96" customWidth="1"/>
    <col min="13327" max="13327" width="7" style="96" customWidth="1"/>
    <col min="13328" max="13328" width="7.85546875" style="96" customWidth="1"/>
    <col min="13329" max="13329" width="7.140625" style="96" customWidth="1"/>
    <col min="13330" max="13330" width="7.28515625" style="96" customWidth="1"/>
    <col min="13331" max="13568" width="9.140625" style="96"/>
    <col min="13569" max="13569" width="7.5703125" style="96" customWidth="1"/>
    <col min="13570" max="13570" width="9" style="96" customWidth="1"/>
    <col min="13571" max="13571" width="10.140625" style="96" customWidth="1"/>
    <col min="13572" max="13572" width="9.5703125" style="96" customWidth="1"/>
    <col min="13573" max="13573" width="7.85546875" style="96" customWidth="1"/>
    <col min="13574" max="13574" width="9.28515625" style="96" customWidth="1"/>
    <col min="13575" max="13576" width="8" style="96" customWidth="1"/>
    <col min="13577" max="13577" width="7.42578125" style="96" customWidth="1"/>
    <col min="13578" max="13578" width="8.140625" style="96" customWidth="1"/>
    <col min="13579" max="13580" width="7.5703125" style="96" customWidth="1"/>
    <col min="13581" max="13581" width="8.7109375" style="96" customWidth="1"/>
    <col min="13582" max="13582" width="7.5703125" style="96" customWidth="1"/>
    <col min="13583" max="13583" width="7" style="96" customWidth="1"/>
    <col min="13584" max="13584" width="7.85546875" style="96" customWidth="1"/>
    <col min="13585" max="13585" width="7.140625" style="96" customWidth="1"/>
    <col min="13586" max="13586" width="7.28515625" style="96" customWidth="1"/>
    <col min="13587" max="13824" width="9.140625" style="96"/>
    <col min="13825" max="13825" width="7.5703125" style="96" customWidth="1"/>
    <col min="13826" max="13826" width="9" style="96" customWidth="1"/>
    <col min="13827" max="13827" width="10.140625" style="96" customWidth="1"/>
    <col min="13828" max="13828" width="9.5703125" style="96" customWidth="1"/>
    <col min="13829" max="13829" width="7.85546875" style="96" customWidth="1"/>
    <col min="13830" max="13830" width="9.28515625" style="96" customWidth="1"/>
    <col min="13831" max="13832" width="8" style="96" customWidth="1"/>
    <col min="13833" max="13833" width="7.42578125" style="96" customWidth="1"/>
    <col min="13834" max="13834" width="8.140625" style="96" customWidth="1"/>
    <col min="13835" max="13836" width="7.5703125" style="96" customWidth="1"/>
    <col min="13837" max="13837" width="8.7109375" style="96" customWidth="1"/>
    <col min="13838" max="13838" width="7.5703125" style="96" customWidth="1"/>
    <col min="13839" max="13839" width="7" style="96" customWidth="1"/>
    <col min="13840" max="13840" width="7.85546875" style="96" customWidth="1"/>
    <col min="13841" max="13841" width="7.140625" style="96" customWidth="1"/>
    <col min="13842" max="13842" width="7.28515625" style="96" customWidth="1"/>
    <col min="13843" max="14080" width="9.140625" style="96"/>
    <col min="14081" max="14081" width="7.5703125" style="96" customWidth="1"/>
    <col min="14082" max="14082" width="9" style="96" customWidth="1"/>
    <col min="14083" max="14083" width="10.140625" style="96" customWidth="1"/>
    <col min="14084" max="14084" width="9.5703125" style="96" customWidth="1"/>
    <col min="14085" max="14085" width="7.85546875" style="96" customWidth="1"/>
    <col min="14086" max="14086" width="9.28515625" style="96" customWidth="1"/>
    <col min="14087" max="14088" width="8" style="96" customWidth="1"/>
    <col min="14089" max="14089" width="7.42578125" style="96" customWidth="1"/>
    <col min="14090" max="14090" width="8.140625" style="96" customWidth="1"/>
    <col min="14091" max="14092" width="7.5703125" style="96" customWidth="1"/>
    <col min="14093" max="14093" width="8.7109375" style="96" customWidth="1"/>
    <col min="14094" max="14094" width="7.5703125" style="96" customWidth="1"/>
    <col min="14095" max="14095" width="7" style="96" customWidth="1"/>
    <col min="14096" max="14096" width="7.85546875" style="96" customWidth="1"/>
    <col min="14097" max="14097" width="7.140625" style="96" customWidth="1"/>
    <col min="14098" max="14098" width="7.28515625" style="96" customWidth="1"/>
    <col min="14099" max="14336" width="9.140625" style="96"/>
    <col min="14337" max="14337" width="7.5703125" style="96" customWidth="1"/>
    <col min="14338" max="14338" width="9" style="96" customWidth="1"/>
    <col min="14339" max="14339" width="10.140625" style="96" customWidth="1"/>
    <col min="14340" max="14340" width="9.5703125" style="96" customWidth="1"/>
    <col min="14341" max="14341" width="7.85546875" style="96" customWidth="1"/>
    <col min="14342" max="14342" width="9.28515625" style="96" customWidth="1"/>
    <col min="14343" max="14344" width="8" style="96" customWidth="1"/>
    <col min="14345" max="14345" width="7.42578125" style="96" customWidth="1"/>
    <col min="14346" max="14346" width="8.140625" style="96" customWidth="1"/>
    <col min="14347" max="14348" width="7.5703125" style="96" customWidth="1"/>
    <col min="14349" max="14349" width="8.7109375" style="96" customWidth="1"/>
    <col min="14350" max="14350" width="7.5703125" style="96" customWidth="1"/>
    <col min="14351" max="14351" width="7" style="96" customWidth="1"/>
    <col min="14352" max="14352" width="7.85546875" style="96" customWidth="1"/>
    <col min="14353" max="14353" width="7.140625" style="96" customWidth="1"/>
    <col min="14354" max="14354" width="7.28515625" style="96" customWidth="1"/>
    <col min="14355" max="14592" width="9.140625" style="96"/>
    <col min="14593" max="14593" width="7.5703125" style="96" customWidth="1"/>
    <col min="14594" max="14594" width="9" style="96" customWidth="1"/>
    <col min="14595" max="14595" width="10.140625" style="96" customWidth="1"/>
    <col min="14596" max="14596" width="9.5703125" style="96" customWidth="1"/>
    <col min="14597" max="14597" width="7.85546875" style="96" customWidth="1"/>
    <col min="14598" max="14598" width="9.28515625" style="96" customWidth="1"/>
    <col min="14599" max="14600" width="8" style="96" customWidth="1"/>
    <col min="14601" max="14601" width="7.42578125" style="96" customWidth="1"/>
    <col min="14602" max="14602" width="8.140625" style="96" customWidth="1"/>
    <col min="14603" max="14604" width="7.5703125" style="96" customWidth="1"/>
    <col min="14605" max="14605" width="8.7109375" style="96" customWidth="1"/>
    <col min="14606" max="14606" width="7.5703125" style="96" customWidth="1"/>
    <col min="14607" max="14607" width="7" style="96" customWidth="1"/>
    <col min="14608" max="14608" width="7.85546875" style="96" customWidth="1"/>
    <col min="14609" max="14609" width="7.140625" style="96" customWidth="1"/>
    <col min="14610" max="14610" width="7.28515625" style="96" customWidth="1"/>
    <col min="14611" max="14848" width="9.140625" style="96"/>
    <col min="14849" max="14849" width="7.5703125" style="96" customWidth="1"/>
    <col min="14850" max="14850" width="9" style="96" customWidth="1"/>
    <col min="14851" max="14851" width="10.140625" style="96" customWidth="1"/>
    <col min="14852" max="14852" width="9.5703125" style="96" customWidth="1"/>
    <col min="14853" max="14853" width="7.85546875" style="96" customWidth="1"/>
    <col min="14854" max="14854" width="9.28515625" style="96" customWidth="1"/>
    <col min="14855" max="14856" width="8" style="96" customWidth="1"/>
    <col min="14857" max="14857" width="7.42578125" style="96" customWidth="1"/>
    <col min="14858" max="14858" width="8.140625" style="96" customWidth="1"/>
    <col min="14859" max="14860" width="7.5703125" style="96" customWidth="1"/>
    <col min="14861" max="14861" width="8.7109375" style="96" customWidth="1"/>
    <col min="14862" max="14862" width="7.5703125" style="96" customWidth="1"/>
    <col min="14863" max="14863" width="7" style="96" customWidth="1"/>
    <col min="14864" max="14864" width="7.85546875" style="96" customWidth="1"/>
    <col min="14865" max="14865" width="7.140625" style="96" customWidth="1"/>
    <col min="14866" max="14866" width="7.28515625" style="96" customWidth="1"/>
    <col min="14867" max="15104" width="9.140625" style="96"/>
    <col min="15105" max="15105" width="7.5703125" style="96" customWidth="1"/>
    <col min="15106" max="15106" width="9" style="96" customWidth="1"/>
    <col min="15107" max="15107" width="10.140625" style="96" customWidth="1"/>
    <col min="15108" max="15108" width="9.5703125" style="96" customWidth="1"/>
    <col min="15109" max="15109" width="7.85546875" style="96" customWidth="1"/>
    <col min="15110" max="15110" width="9.28515625" style="96" customWidth="1"/>
    <col min="15111" max="15112" width="8" style="96" customWidth="1"/>
    <col min="15113" max="15113" width="7.42578125" style="96" customWidth="1"/>
    <col min="15114" max="15114" width="8.140625" style="96" customWidth="1"/>
    <col min="15115" max="15116" width="7.5703125" style="96" customWidth="1"/>
    <col min="15117" max="15117" width="8.7109375" style="96" customWidth="1"/>
    <col min="15118" max="15118" width="7.5703125" style="96" customWidth="1"/>
    <col min="15119" max="15119" width="7" style="96" customWidth="1"/>
    <col min="15120" max="15120" width="7.85546875" style="96" customWidth="1"/>
    <col min="15121" max="15121" width="7.140625" style="96" customWidth="1"/>
    <col min="15122" max="15122" width="7.28515625" style="96" customWidth="1"/>
    <col min="15123" max="15360" width="9.140625" style="96"/>
    <col min="15361" max="15361" width="7.5703125" style="96" customWidth="1"/>
    <col min="15362" max="15362" width="9" style="96" customWidth="1"/>
    <col min="15363" max="15363" width="10.140625" style="96" customWidth="1"/>
    <col min="15364" max="15364" width="9.5703125" style="96" customWidth="1"/>
    <col min="15365" max="15365" width="7.85546875" style="96" customWidth="1"/>
    <col min="15366" max="15366" width="9.28515625" style="96" customWidth="1"/>
    <col min="15367" max="15368" width="8" style="96" customWidth="1"/>
    <col min="15369" max="15369" width="7.42578125" style="96" customWidth="1"/>
    <col min="15370" max="15370" width="8.140625" style="96" customWidth="1"/>
    <col min="15371" max="15372" width="7.5703125" style="96" customWidth="1"/>
    <col min="15373" max="15373" width="8.7109375" style="96" customWidth="1"/>
    <col min="15374" max="15374" width="7.5703125" style="96" customWidth="1"/>
    <col min="15375" max="15375" width="7" style="96" customWidth="1"/>
    <col min="15376" max="15376" width="7.85546875" style="96" customWidth="1"/>
    <col min="15377" max="15377" width="7.140625" style="96" customWidth="1"/>
    <col min="15378" max="15378" width="7.28515625" style="96" customWidth="1"/>
    <col min="15379" max="15616" width="9.140625" style="96"/>
    <col min="15617" max="15617" width="7.5703125" style="96" customWidth="1"/>
    <col min="15618" max="15618" width="9" style="96" customWidth="1"/>
    <col min="15619" max="15619" width="10.140625" style="96" customWidth="1"/>
    <col min="15620" max="15620" width="9.5703125" style="96" customWidth="1"/>
    <col min="15621" max="15621" width="7.85546875" style="96" customWidth="1"/>
    <col min="15622" max="15622" width="9.28515625" style="96" customWidth="1"/>
    <col min="15623" max="15624" width="8" style="96" customWidth="1"/>
    <col min="15625" max="15625" width="7.42578125" style="96" customWidth="1"/>
    <col min="15626" max="15626" width="8.140625" style="96" customWidth="1"/>
    <col min="15627" max="15628" width="7.5703125" style="96" customWidth="1"/>
    <col min="15629" max="15629" width="8.7109375" style="96" customWidth="1"/>
    <col min="15630" max="15630" width="7.5703125" style="96" customWidth="1"/>
    <col min="15631" max="15631" width="7" style="96" customWidth="1"/>
    <col min="15632" max="15632" width="7.85546875" style="96" customWidth="1"/>
    <col min="15633" max="15633" width="7.140625" style="96" customWidth="1"/>
    <col min="15634" max="15634" width="7.28515625" style="96" customWidth="1"/>
    <col min="15635" max="15872" width="9.140625" style="96"/>
    <col min="15873" max="15873" width="7.5703125" style="96" customWidth="1"/>
    <col min="15874" max="15874" width="9" style="96" customWidth="1"/>
    <col min="15875" max="15875" width="10.140625" style="96" customWidth="1"/>
    <col min="15876" max="15876" width="9.5703125" style="96" customWidth="1"/>
    <col min="15877" max="15877" width="7.85546875" style="96" customWidth="1"/>
    <col min="15878" max="15878" width="9.28515625" style="96" customWidth="1"/>
    <col min="15879" max="15880" width="8" style="96" customWidth="1"/>
    <col min="15881" max="15881" width="7.42578125" style="96" customWidth="1"/>
    <col min="15882" max="15882" width="8.140625" style="96" customWidth="1"/>
    <col min="15883" max="15884" width="7.5703125" style="96" customWidth="1"/>
    <col min="15885" max="15885" width="8.7109375" style="96" customWidth="1"/>
    <col min="15886" max="15886" width="7.5703125" style="96" customWidth="1"/>
    <col min="15887" max="15887" width="7" style="96" customWidth="1"/>
    <col min="15888" max="15888" width="7.85546875" style="96" customWidth="1"/>
    <col min="15889" max="15889" width="7.140625" style="96" customWidth="1"/>
    <col min="15890" max="15890" width="7.28515625" style="96" customWidth="1"/>
    <col min="15891" max="16128" width="9.140625" style="96"/>
    <col min="16129" max="16129" width="7.5703125" style="96" customWidth="1"/>
    <col min="16130" max="16130" width="9" style="96" customWidth="1"/>
    <col min="16131" max="16131" width="10.140625" style="96" customWidth="1"/>
    <col min="16132" max="16132" width="9.5703125" style="96" customWidth="1"/>
    <col min="16133" max="16133" width="7.85546875" style="96" customWidth="1"/>
    <col min="16134" max="16134" width="9.28515625" style="96" customWidth="1"/>
    <col min="16135" max="16136" width="8" style="96" customWidth="1"/>
    <col min="16137" max="16137" width="7.42578125" style="96" customWidth="1"/>
    <col min="16138" max="16138" width="8.140625" style="96" customWidth="1"/>
    <col min="16139" max="16140" width="7.5703125" style="96" customWidth="1"/>
    <col min="16141" max="16141" width="8.7109375" style="96" customWidth="1"/>
    <col min="16142" max="16142" width="7.5703125" style="96" customWidth="1"/>
    <col min="16143" max="16143" width="7" style="96" customWidth="1"/>
    <col min="16144" max="16144" width="7.85546875" style="96" customWidth="1"/>
    <col min="16145" max="16145" width="7.140625" style="96" customWidth="1"/>
    <col min="16146" max="16146" width="7.28515625" style="96" customWidth="1"/>
    <col min="16147" max="16384" width="9.140625" style="96"/>
  </cols>
  <sheetData>
    <row r="1" spans="1:23" ht="15.75" x14ac:dyDescent="0.15">
      <c r="A1" s="89"/>
      <c r="B1" s="89"/>
      <c r="C1" s="89"/>
      <c r="D1" s="89"/>
      <c r="E1" s="89"/>
      <c r="F1" s="89"/>
      <c r="G1" s="90"/>
      <c r="H1" s="91"/>
      <c r="I1" s="92"/>
      <c r="J1" s="92"/>
      <c r="K1" s="92"/>
      <c r="L1" s="92"/>
      <c r="M1" s="92"/>
      <c r="N1" s="92"/>
      <c r="O1" s="93"/>
      <c r="P1" s="94"/>
      <c r="Q1" s="94"/>
      <c r="R1" s="95" t="s">
        <v>339</v>
      </c>
    </row>
    <row r="2" spans="1:23" ht="15.75" customHeight="1" x14ac:dyDescent="0.15">
      <c r="A2" s="428" t="s">
        <v>340</v>
      </c>
      <c r="B2" s="428"/>
      <c r="C2" s="428"/>
      <c r="D2" s="428"/>
      <c r="E2" s="428"/>
      <c r="F2" s="428"/>
      <c r="G2" s="428"/>
      <c r="H2" s="428"/>
      <c r="I2" s="428"/>
      <c r="J2" s="428"/>
      <c r="K2" s="428"/>
      <c r="L2" s="428"/>
      <c r="M2" s="428"/>
      <c r="N2" s="428"/>
      <c r="O2" s="428"/>
      <c r="P2" s="428"/>
      <c r="Q2" s="428"/>
      <c r="R2" s="428"/>
    </row>
    <row r="3" spans="1:23" ht="12.75" x14ac:dyDescent="0.15">
      <c r="A3" s="94"/>
      <c r="B3" s="94"/>
      <c r="C3" s="111"/>
      <c r="D3" s="327">
        <f>'01.TCD'!$I$3</f>
        <v>45853</v>
      </c>
      <c r="E3" s="327"/>
      <c r="F3" s="327"/>
      <c r="G3" s="327"/>
      <c r="H3" s="327"/>
      <c r="I3" s="327"/>
      <c r="J3" s="327"/>
      <c r="K3" s="328">
        <f>'01.TCD'!$O$3</f>
        <v>45883</v>
      </c>
      <c r="L3" s="328"/>
      <c r="M3" s="328"/>
      <c r="N3" s="328"/>
      <c r="O3" s="111"/>
      <c r="P3" s="111"/>
      <c r="Q3" s="94"/>
      <c r="R3" s="94"/>
    </row>
    <row r="4" spans="1:23" ht="12.75" x14ac:dyDescent="0.15">
      <c r="A4" s="129"/>
      <c r="B4" s="129"/>
      <c r="C4" s="406" t="str">
        <f>'01.TCD'!$I$4</f>
        <v xml:space="preserve">(Kèm theo Báo cáo số  </v>
      </c>
      <c r="D4" s="406"/>
      <c r="E4" s="406"/>
      <c r="F4" s="406"/>
      <c r="G4" s="407" t="str">
        <f>'01.TCD'!$M$4</f>
        <v>…./BC-…</v>
      </c>
      <c r="H4" s="407"/>
      <c r="I4" s="122" t="str">
        <f>'01.TCD'!$O$4</f>
        <v>ngày</v>
      </c>
      <c r="J4" s="408">
        <f>'01.TCD'!$P$4</f>
        <v>45884</v>
      </c>
      <c r="K4" s="409"/>
      <c r="L4" s="123" t="s">
        <v>374</v>
      </c>
      <c r="M4" s="410" t="str">
        <f>'01.TCD'!$T$4</f>
        <v>UBND xã A)</v>
      </c>
      <c r="N4" s="410"/>
      <c r="O4" s="410"/>
      <c r="P4" s="410"/>
      <c r="Q4" s="129"/>
      <c r="R4" s="129"/>
    </row>
    <row r="5" spans="1:23" ht="12.75" x14ac:dyDescent="0.15">
      <c r="A5" s="106"/>
      <c r="B5" s="106"/>
      <c r="C5" s="106"/>
      <c r="D5" s="106"/>
      <c r="E5" s="106"/>
      <c r="F5" s="106"/>
      <c r="G5" s="106"/>
      <c r="H5" s="106"/>
      <c r="I5" s="106"/>
      <c r="J5" s="106"/>
      <c r="K5" s="106"/>
      <c r="L5" s="106"/>
      <c r="M5" s="106"/>
      <c r="N5" s="106"/>
      <c r="O5" s="106"/>
      <c r="P5" s="106"/>
      <c r="Q5" s="106"/>
      <c r="R5" s="106"/>
    </row>
    <row r="6" spans="1:23" s="97" customFormat="1" ht="42.6" customHeight="1" x14ac:dyDescent="0.2">
      <c r="A6" s="391" t="s">
        <v>9</v>
      </c>
      <c r="B6" s="391" t="s">
        <v>341</v>
      </c>
      <c r="C6" s="391"/>
      <c r="D6" s="391"/>
      <c r="E6" s="451" t="s">
        <v>342</v>
      </c>
      <c r="F6" s="446"/>
      <c r="G6" s="451" t="s">
        <v>343</v>
      </c>
      <c r="H6" s="445"/>
      <c r="I6" s="445"/>
      <c r="J6" s="445"/>
      <c r="K6" s="445"/>
      <c r="L6" s="445"/>
      <c r="M6" s="446"/>
      <c r="N6" s="451" t="s">
        <v>344</v>
      </c>
      <c r="O6" s="445"/>
      <c r="P6" s="445"/>
      <c r="Q6" s="445"/>
      <c r="R6" s="446"/>
    </row>
    <row r="7" spans="1:23" s="98" customFormat="1" ht="28.5" customHeight="1" x14ac:dyDescent="0.2">
      <c r="A7" s="391"/>
      <c r="B7" s="443" t="s">
        <v>345</v>
      </c>
      <c r="C7" s="443" t="s">
        <v>346</v>
      </c>
      <c r="D7" s="443" t="s">
        <v>347</v>
      </c>
      <c r="E7" s="443" t="s">
        <v>348</v>
      </c>
      <c r="F7" s="443" t="s">
        <v>13</v>
      </c>
      <c r="G7" s="391" t="s">
        <v>349</v>
      </c>
      <c r="H7" s="391"/>
      <c r="I7" s="443" t="s">
        <v>350</v>
      </c>
      <c r="J7" s="451" t="s">
        <v>351</v>
      </c>
      <c r="K7" s="445"/>
      <c r="L7" s="445"/>
      <c r="M7" s="446"/>
      <c r="N7" s="391" t="s">
        <v>352</v>
      </c>
      <c r="O7" s="445" t="s">
        <v>89</v>
      </c>
      <c r="P7" s="446"/>
      <c r="Q7" s="447" t="s">
        <v>353</v>
      </c>
      <c r="R7" s="448"/>
    </row>
    <row r="8" spans="1:23" s="97" customFormat="1" ht="26.25" customHeight="1" x14ac:dyDescent="0.2">
      <c r="A8" s="391"/>
      <c r="B8" s="452"/>
      <c r="C8" s="452"/>
      <c r="D8" s="452"/>
      <c r="E8" s="452"/>
      <c r="F8" s="452"/>
      <c r="G8" s="443" t="s">
        <v>354</v>
      </c>
      <c r="H8" s="449" t="s">
        <v>355</v>
      </c>
      <c r="I8" s="452"/>
      <c r="J8" s="391" t="s">
        <v>356</v>
      </c>
      <c r="K8" s="391"/>
      <c r="L8" s="451" t="s">
        <v>357</v>
      </c>
      <c r="M8" s="446"/>
      <c r="N8" s="391"/>
      <c r="O8" s="391" t="s">
        <v>76</v>
      </c>
      <c r="P8" s="391" t="s">
        <v>77</v>
      </c>
      <c r="Q8" s="443" t="s">
        <v>358</v>
      </c>
      <c r="R8" s="443" t="s">
        <v>359</v>
      </c>
    </row>
    <row r="9" spans="1:23" s="97" customFormat="1" ht="36" x14ac:dyDescent="0.2">
      <c r="A9" s="391"/>
      <c r="B9" s="444"/>
      <c r="C9" s="444"/>
      <c r="D9" s="444"/>
      <c r="E9" s="444"/>
      <c r="F9" s="444"/>
      <c r="G9" s="444"/>
      <c r="H9" s="450"/>
      <c r="I9" s="444"/>
      <c r="J9" s="99" t="s">
        <v>76</v>
      </c>
      <c r="K9" s="99" t="s">
        <v>77</v>
      </c>
      <c r="L9" s="99" t="s">
        <v>76</v>
      </c>
      <c r="M9" s="99" t="s">
        <v>77</v>
      </c>
      <c r="N9" s="391"/>
      <c r="O9" s="391"/>
      <c r="P9" s="391"/>
      <c r="Q9" s="444"/>
      <c r="R9" s="444"/>
      <c r="S9" s="201" t="s">
        <v>373</v>
      </c>
      <c r="T9" s="202" t="s">
        <v>371</v>
      </c>
      <c r="U9" s="202" t="s">
        <v>372</v>
      </c>
      <c r="V9" s="203" t="s">
        <v>378</v>
      </c>
      <c r="W9" s="203" t="s">
        <v>379</v>
      </c>
    </row>
    <row r="10" spans="1:23" s="100" customFormat="1" ht="21.75" customHeight="1" x14ac:dyDescent="0.2">
      <c r="A10" s="192" t="s">
        <v>8</v>
      </c>
      <c r="B10" s="192">
        <v>1</v>
      </c>
      <c r="C10" s="193">
        <v>2</v>
      </c>
      <c r="D10" s="192">
        <v>3</v>
      </c>
      <c r="E10" s="193">
        <v>4</v>
      </c>
      <c r="F10" s="192">
        <v>5</v>
      </c>
      <c r="G10" s="193">
        <v>6</v>
      </c>
      <c r="H10" s="192">
        <v>7</v>
      </c>
      <c r="I10" s="193">
        <v>8</v>
      </c>
      <c r="J10" s="192">
        <v>9</v>
      </c>
      <c r="K10" s="193">
        <v>10</v>
      </c>
      <c r="L10" s="192">
        <v>11</v>
      </c>
      <c r="M10" s="193">
        <v>12</v>
      </c>
      <c r="N10" s="192">
        <v>13</v>
      </c>
      <c r="O10" s="193">
        <v>14</v>
      </c>
      <c r="P10" s="192">
        <v>15</v>
      </c>
      <c r="Q10" s="193">
        <v>16</v>
      </c>
      <c r="R10" s="192">
        <v>17</v>
      </c>
      <c r="S10" s="201"/>
      <c r="T10" s="202"/>
      <c r="U10" s="202"/>
      <c r="V10" s="203"/>
      <c r="W10" s="203"/>
    </row>
    <row r="11" spans="1:23" s="101" customFormat="1" ht="84.95" customHeight="1" x14ac:dyDescent="0.15">
      <c r="A11" s="219" t="str">
        <f>'01.TCD'!A10</f>
        <v>UBND xã A</v>
      </c>
      <c r="B11" s="253">
        <v>0</v>
      </c>
      <c r="C11" s="253">
        <v>0</v>
      </c>
      <c r="D11" s="253">
        <v>0</v>
      </c>
      <c r="E11" s="253">
        <v>0</v>
      </c>
      <c r="F11" s="253">
        <v>0</v>
      </c>
      <c r="G11" s="253">
        <v>0</v>
      </c>
      <c r="H11" s="253">
        <v>0</v>
      </c>
      <c r="I11" s="253">
        <v>0</v>
      </c>
      <c r="J11" s="253">
        <v>0</v>
      </c>
      <c r="K11" s="253">
        <v>0</v>
      </c>
      <c r="L11" s="253">
        <v>0</v>
      </c>
      <c r="M11" s="253">
        <v>0</v>
      </c>
      <c r="N11" s="253">
        <v>0</v>
      </c>
      <c r="O11" s="253">
        <v>0</v>
      </c>
      <c r="P11" s="253">
        <v>0</v>
      </c>
      <c r="Q11" s="253">
        <v>0</v>
      </c>
      <c r="R11" s="254">
        <v>0</v>
      </c>
      <c r="S11" s="204">
        <f>'01.TCD'!$AE$10</f>
        <v>45884</v>
      </c>
      <c r="T11" s="204">
        <f>'01.TCD'!$AF$10</f>
        <v>45853</v>
      </c>
      <c r="U11" s="204">
        <f>'01.TCD'!$AG$10</f>
        <v>45883</v>
      </c>
      <c r="V11" s="205" t="str">
        <f>'01.TCD'!$M$4</f>
        <v>…./BC-…</v>
      </c>
      <c r="W11" s="205" t="str">
        <f>IF(OR(ISNUMBER(SEARCH("Sở",'01.TCD'!$A$10)),ISNUMBER(SEARCH("Ban",'01.TCD'!$A$10)),ISNUMBER(SEARCH("Thanh tra",'01.TCD'!$A$10))),"Sở, ngành",IF(ISNUMBER(SEARCH("UBND",'01.TCD'!$A$10)),"Cấp xã","Khác"))</f>
        <v>Cấp xã</v>
      </c>
    </row>
    <row r="13" spans="1:23" s="104" customFormat="1" ht="12" x14ac:dyDescent="0.2">
      <c r="A13" s="194" t="s">
        <v>360</v>
      </c>
      <c r="D13" s="195"/>
    </row>
    <row r="14" spans="1:23" s="104" customFormat="1" ht="12" x14ac:dyDescent="0.2">
      <c r="A14" s="196" t="s">
        <v>116</v>
      </c>
      <c r="C14" s="196"/>
      <c r="D14" s="197"/>
      <c r="E14" s="197"/>
      <c r="F14" s="197"/>
      <c r="G14" s="197"/>
      <c r="H14" s="197"/>
      <c r="I14" s="198"/>
      <c r="J14" s="198"/>
      <c r="K14" s="198"/>
      <c r="L14" s="198"/>
      <c r="M14" s="198"/>
      <c r="N14" s="198"/>
      <c r="O14" s="197"/>
    </row>
    <row r="15" spans="1:23" s="104" customFormat="1" ht="12" x14ac:dyDescent="0.2">
      <c r="A15" s="442" t="s">
        <v>361</v>
      </c>
      <c r="B15" s="442"/>
      <c r="C15" s="442"/>
      <c r="D15" s="442"/>
      <c r="E15" s="442"/>
      <c r="F15" s="442"/>
      <c r="G15" s="442"/>
      <c r="H15" s="442"/>
      <c r="I15" s="442"/>
      <c r="J15" s="442"/>
      <c r="K15" s="442"/>
      <c r="L15" s="442"/>
      <c r="M15" s="442"/>
      <c r="N15" s="442"/>
      <c r="O15" s="442"/>
      <c r="P15" s="442"/>
      <c r="Q15" s="442"/>
      <c r="R15" s="442"/>
    </row>
    <row r="16" spans="1:23" s="104" customFormat="1" ht="12" x14ac:dyDescent="0.2">
      <c r="A16" s="442" t="s">
        <v>362</v>
      </c>
      <c r="B16" s="442"/>
      <c r="C16" s="442"/>
      <c r="D16" s="442"/>
      <c r="E16" s="442"/>
      <c r="F16" s="442"/>
      <c r="G16" s="442"/>
      <c r="H16" s="442"/>
      <c r="I16" s="442"/>
      <c r="J16" s="442"/>
      <c r="K16" s="442"/>
      <c r="L16" s="442"/>
      <c r="M16" s="442"/>
      <c r="N16" s="442"/>
      <c r="O16" s="442"/>
      <c r="P16" s="442"/>
      <c r="Q16" s="442"/>
      <c r="R16" s="442"/>
    </row>
    <row r="17" spans="1:18" s="104" customFormat="1" ht="12" x14ac:dyDescent="0.2">
      <c r="A17" s="442" t="s">
        <v>363</v>
      </c>
      <c r="B17" s="442"/>
      <c r="C17" s="442"/>
      <c r="D17" s="442"/>
      <c r="E17" s="442"/>
      <c r="F17" s="442"/>
      <c r="G17" s="442"/>
      <c r="H17" s="442"/>
      <c r="I17" s="442"/>
      <c r="J17" s="442"/>
      <c r="K17" s="442"/>
      <c r="L17" s="442"/>
      <c r="M17" s="442"/>
      <c r="N17" s="442"/>
      <c r="O17" s="442"/>
      <c r="P17" s="442"/>
      <c r="Q17" s="442"/>
      <c r="R17" s="442"/>
    </row>
    <row r="18" spans="1:18" s="104" customFormat="1" ht="12" x14ac:dyDescent="0.2">
      <c r="A18" s="442" t="s">
        <v>364</v>
      </c>
      <c r="B18" s="442"/>
      <c r="C18" s="442"/>
      <c r="D18" s="442"/>
      <c r="E18" s="442"/>
      <c r="F18" s="442"/>
      <c r="G18" s="442"/>
      <c r="H18" s="442"/>
      <c r="I18" s="442"/>
      <c r="J18" s="442"/>
      <c r="K18" s="442"/>
      <c r="L18" s="442"/>
      <c r="M18" s="442"/>
      <c r="N18" s="442"/>
      <c r="O18" s="442"/>
      <c r="P18" s="442"/>
      <c r="Q18" s="442"/>
      <c r="R18" s="442"/>
    </row>
    <row r="19" spans="1:18" s="104" customFormat="1" ht="12" x14ac:dyDescent="0.2">
      <c r="A19" s="442" t="s">
        <v>365</v>
      </c>
      <c r="B19" s="442"/>
      <c r="C19" s="442"/>
      <c r="D19" s="442"/>
      <c r="E19" s="442"/>
      <c r="F19" s="442"/>
      <c r="G19" s="442"/>
      <c r="H19" s="442"/>
      <c r="I19" s="442"/>
      <c r="J19" s="442"/>
      <c r="K19" s="442"/>
      <c r="L19" s="442"/>
      <c r="M19" s="442"/>
      <c r="N19" s="442"/>
      <c r="O19" s="442"/>
      <c r="P19" s="442"/>
      <c r="Q19" s="442"/>
      <c r="R19" s="442"/>
    </row>
    <row r="20" spans="1:18" s="104" customFormat="1" ht="12" x14ac:dyDescent="0.2">
      <c r="A20" s="442" t="s">
        <v>366</v>
      </c>
      <c r="B20" s="442"/>
      <c r="C20" s="442"/>
      <c r="D20" s="442"/>
      <c r="E20" s="442"/>
      <c r="F20" s="442"/>
      <c r="G20" s="442"/>
      <c r="H20" s="442"/>
      <c r="I20" s="442"/>
      <c r="J20" s="442"/>
      <c r="K20" s="442"/>
      <c r="L20" s="442"/>
      <c r="M20" s="442"/>
      <c r="N20" s="442"/>
      <c r="O20" s="442"/>
      <c r="P20" s="442"/>
      <c r="Q20" s="442"/>
      <c r="R20" s="442"/>
    </row>
    <row r="21" spans="1:18" s="104" customFormat="1" ht="12" x14ac:dyDescent="0.2">
      <c r="A21" s="442" t="s">
        <v>367</v>
      </c>
      <c r="B21" s="442"/>
      <c r="C21" s="442"/>
      <c r="D21" s="442"/>
      <c r="E21" s="442"/>
      <c r="F21" s="442"/>
      <c r="G21" s="442"/>
      <c r="H21" s="442"/>
      <c r="I21" s="442"/>
      <c r="J21" s="442"/>
      <c r="K21" s="442"/>
      <c r="L21" s="442"/>
      <c r="M21" s="442"/>
      <c r="N21" s="442"/>
      <c r="O21" s="442"/>
      <c r="P21" s="442"/>
      <c r="Q21" s="442"/>
      <c r="R21" s="442"/>
    </row>
    <row r="22" spans="1:18" ht="12.75" x14ac:dyDescent="0.2">
      <c r="A22" s="102"/>
      <c r="B22" s="103"/>
      <c r="C22" s="103"/>
      <c r="D22" s="103"/>
      <c r="E22" s="103"/>
      <c r="F22" s="102"/>
      <c r="G22" s="102"/>
      <c r="H22" s="102"/>
      <c r="I22" s="102"/>
      <c r="J22" s="102"/>
      <c r="K22" s="102"/>
      <c r="L22" s="102"/>
      <c r="M22" s="102"/>
      <c r="N22" s="102"/>
      <c r="O22" s="102"/>
      <c r="P22" s="102"/>
      <c r="Q22" s="102"/>
      <c r="R22" s="102"/>
    </row>
    <row r="23" spans="1:18" ht="12.75" x14ac:dyDescent="0.2">
      <c r="A23" s="102"/>
      <c r="G23" s="102"/>
      <c r="H23" s="102"/>
      <c r="I23" s="102"/>
      <c r="J23" s="102"/>
      <c r="K23" s="102"/>
      <c r="L23" s="102"/>
      <c r="M23" s="102"/>
      <c r="N23" s="102"/>
      <c r="O23" s="102"/>
      <c r="P23" s="102"/>
      <c r="Q23" s="102"/>
      <c r="R23" s="102"/>
    </row>
    <row r="24" spans="1:18" ht="12.75" x14ac:dyDescent="0.2">
      <c r="A24" s="102"/>
      <c r="G24" s="102"/>
      <c r="H24" s="102"/>
      <c r="I24" s="102"/>
      <c r="J24" s="102"/>
      <c r="K24" s="102"/>
      <c r="L24" s="102"/>
      <c r="M24" s="102"/>
      <c r="N24" s="102"/>
      <c r="O24" s="102"/>
      <c r="P24" s="102"/>
      <c r="Q24" s="102"/>
      <c r="R24" s="102"/>
    </row>
    <row r="25" spans="1:18" ht="12" x14ac:dyDescent="0.2">
      <c r="G25" s="104"/>
    </row>
  </sheetData>
  <sheetProtection algorithmName="SHA-512" hashValue="XAac/0tM0HmG0Y6eTc4gNSOMMvGfT/SBSvCjkm40paagQfXrn7esn7cHk4G3XJL4hZsO40uOzkYVLdxiAWjKDw==" saltValue="UEyB8pW4DuNRG8YBND0lZw==" spinCount="100000" sheet="1" objects="1" scenarios="1"/>
  <mergeCells count="38">
    <mergeCell ref="D3:J3"/>
    <mergeCell ref="K3:N3"/>
    <mergeCell ref="C4:F4"/>
    <mergeCell ref="G4:H4"/>
    <mergeCell ref="J4:K4"/>
    <mergeCell ref="M4:P4"/>
    <mergeCell ref="I7:I9"/>
    <mergeCell ref="A2:R2"/>
    <mergeCell ref="A6:A9"/>
    <mergeCell ref="B6:D6"/>
    <mergeCell ref="E6:F6"/>
    <mergeCell ref="G6:M6"/>
    <mergeCell ref="N6:R6"/>
    <mergeCell ref="B7:B9"/>
    <mergeCell ref="C7:C9"/>
    <mergeCell ref="P8:P9"/>
    <mergeCell ref="Q8:Q9"/>
    <mergeCell ref="D7:D9"/>
    <mergeCell ref="E7:E9"/>
    <mergeCell ref="F7:F9"/>
    <mergeCell ref="G7:H7"/>
    <mergeCell ref="J7:M7"/>
    <mergeCell ref="A20:R20"/>
    <mergeCell ref="A21:R21"/>
    <mergeCell ref="R8:R9"/>
    <mergeCell ref="A15:R15"/>
    <mergeCell ref="A16:R16"/>
    <mergeCell ref="A17:R17"/>
    <mergeCell ref="A18:R18"/>
    <mergeCell ref="A19:R19"/>
    <mergeCell ref="N7:N9"/>
    <mergeCell ref="O7:P7"/>
    <mergeCell ref="Q7:R7"/>
    <mergeCell ref="G8:G9"/>
    <mergeCell ref="H8:H9"/>
    <mergeCell ref="J8:K8"/>
    <mergeCell ref="L8:M8"/>
    <mergeCell ref="O8:O9"/>
  </mergeCells>
  <dataValidations count="1">
    <dataValidation allowBlank="1" showInputMessage="1" showErrorMessage="1" promptTitle="Cảnh báo" prompt="Không nhập vào ô này!" sqref="D3:J3 K3:N3 G4:H4 J4:K4 M4:P4 A11" xr:uid="{D61F3C5B-CDB7-4054-8A53-953720E3238D}"/>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21052D-1F9C-4F59-AD05-E620BC1340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0FAC203-6A18-4D57-A4DB-2F81F6B4A1C3}">
  <ds:schemaRefs>
    <ds:schemaRef ds:uri="http://schemas.microsoft.com/sharepoint/v3/contenttype/forms"/>
  </ds:schemaRefs>
</ds:datastoreItem>
</file>

<file path=customXml/itemProps3.xml><?xml version="1.0" encoding="utf-8"?>
<ds:datastoreItem xmlns:ds="http://schemas.openxmlformats.org/officeDocument/2006/customXml" ds:itemID="{92A21FE7-CCC6-4D0B-91EC-D31F1925DC8D}">
  <ds:schemaRefs>
    <ds:schemaRef ds:uri="http://purl.org/dc/terms/"/>
    <ds:schemaRef ds:uri="http://purl.org/dc/elements/1.1/"/>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01.TCD</vt:lpstr>
      <vt:lpstr>01.XLD</vt:lpstr>
      <vt:lpstr>02.XLD</vt:lpstr>
      <vt:lpstr>03.XLD</vt:lpstr>
      <vt:lpstr>04.XLD</vt:lpstr>
      <vt:lpstr>01.KQGQ</vt:lpstr>
      <vt:lpstr>02.KQGQ</vt:lpstr>
      <vt:lpstr>03.KQGQ</vt:lpstr>
      <vt:lpstr>04.KQGQ</vt:lpstr>
      <vt:lpstr>03.QLNN</vt:lpstr>
      <vt:lpstr>'01.KQGQ'!Print_Area</vt:lpstr>
      <vt:lpstr>'01.TCD'!Print_Area</vt:lpstr>
      <vt:lpstr>'02.KQGQ'!Print_Area</vt:lpstr>
      <vt:lpstr>'03.KQGQ'!Print_Area</vt:lpstr>
      <vt:lpstr>'03.XLD'!Print_Area</vt:lpstr>
      <vt:lpstr>'04.KQGQ'!Print_Area</vt:lpstr>
      <vt:lpstr>'04.XLD'!Print_Area</vt:lpstr>
    </vt:vector>
  </TitlesOfParts>
  <Company>34TRIEUKHUC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Nhu Cuong</dc:creator>
  <cp:lastModifiedBy>Nhu Cuong</cp:lastModifiedBy>
  <cp:lastPrinted>2025-08-25T07:44:45Z</cp:lastPrinted>
  <dcterms:created xsi:type="dcterms:W3CDTF">2010-05-19T08:13:58Z</dcterms:created>
  <dcterms:modified xsi:type="dcterms:W3CDTF">2025-11-04T04:17:01Z</dcterms:modified>
</cp:coreProperties>
</file>